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ИКОК школы на 2021 год\"/>
    </mc:Choice>
  </mc:AlternateContent>
  <xr:revisionPtr revIDLastSave="0" documentId="13_ncr:1_{C0B783BD-2885-48D9-9DCD-5C723C218D46}" xr6:coauthVersionLast="46" xr6:coauthVersionMax="46" xr10:uidLastSave="{00000000-0000-0000-0000-000000000000}"/>
  <bookViews>
    <workbookView xWindow="-120" yWindow="-120" windowWidth="29040" windowHeight="15840" tabRatio="915" xr2:uid="{00000000-000D-0000-FFFF-FFFF00000000}"/>
  </bookViews>
  <sheets>
    <sheet name="Кенес" sheetId="59" r:id="rId1"/>
  </sheets>
  <definedNames>
    <definedName name="Z_6DBB738C_2283_43E3_976F_84453C50DA02_.wvu.PrintTitles" localSheetId="0" hidden="1">Кенес!$25:$25</definedName>
    <definedName name="_xlnm.Print_Titles" localSheetId="0">Кенес!$25:$25</definedName>
  </definedNames>
  <calcPr calcId="181029"/>
  <customWorkbookViews>
    <customWorkbookView name="Айгерим Аскаркызы Асанова - Личное представление" guid="{6DBB738C-2283-43E3-976F-84453C50DA02}" mergeInterval="0" personalView="1" maximized="1" windowWidth="1596" windowHeight="671" activeSheetId="2"/>
  </customWorkbookViews>
</workbook>
</file>

<file path=xl/calcChain.xml><?xml version="1.0" encoding="utf-8"?>
<calcChain xmlns="http://schemas.openxmlformats.org/spreadsheetml/2006/main">
  <c r="E118" i="59" l="1"/>
  <c r="D118" i="59"/>
  <c r="E111" i="59"/>
  <c r="E80" i="59"/>
  <c r="E53" i="59"/>
  <c r="E66" i="59"/>
  <c r="D138" i="59"/>
  <c r="D137" i="59"/>
  <c r="D136" i="59"/>
  <c r="D135" i="59"/>
  <c r="D134" i="59"/>
  <c r="D133" i="59"/>
  <c r="D129" i="59" s="1"/>
  <c r="D132" i="59"/>
  <c r="D131" i="59"/>
  <c r="D130" i="59"/>
  <c r="F129" i="59"/>
  <c r="E129" i="59"/>
  <c r="D128" i="59"/>
  <c r="D127" i="59"/>
  <c r="D126" i="59" s="1"/>
  <c r="F126" i="59"/>
  <c r="E126" i="59"/>
  <c r="D125" i="59"/>
  <c r="D124" i="59"/>
  <c r="D123" i="59"/>
  <c r="F122" i="59"/>
  <c r="E122" i="59"/>
  <c r="D121" i="59"/>
  <c r="D120" i="59"/>
  <c r="D119" i="59"/>
  <c r="F118" i="59"/>
  <c r="D117" i="59"/>
  <c r="D116" i="59"/>
  <c r="D115" i="59"/>
  <c r="D114" i="59"/>
  <c r="D113" i="59"/>
  <c r="D112" i="59"/>
  <c r="F111" i="59"/>
  <c r="D110" i="59"/>
  <c r="D109" i="59"/>
  <c r="D108" i="59"/>
  <c r="D107" i="59" s="1"/>
  <c r="F107" i="59"/>
  <c r="E107" i="59"/>
  <c r="D106" i="59"/>
  <c r="D105" i="59"/>
  <c r="D104" i="59"/>
  <c r="D103" i="59"/>
  <c r="D102" i="59"/>
  <c r="D101" i="59"/>
  <c r="D100" i="59"/>
  <c r="D99" i="59"/>
  <c r="D98" i="59"/>
  <c r="D97" i="59"/>
  <c r="D96" i="59"/>
  <c r="D95" i="59"/>
  <c r="D94" i="59"/>
  <c r="D93" i="59"/>
  <c r="D92" i="59"/>
  <c r="D91" i="59"/>
  <c r="D90" i="59"/>
  <c r="D89" i="59"/>
  <c r="D88" i="59"/>
  <c r="D87" i="59"/>
  <c r="D86" i="59"/>
  <c r="D85" i="59"/>
  <c r="D84" i="59"/>
  <c r="D83" i="59"/>
  <c r="D82" i="59"/>
  <c r="D80" i="59" s="1"/>
  <c r="D81" i="59"/>
  <c r="F80" i="59"/>
  <c r="D79" i="59"/>
  <c r="D78" i="59"/>
  <c r="D77" i="59"/>
  <c r="D76" i="59" s="1"/>
  <c r="F76" i="59"/>
  <c r="E76" i="59"/>
  <c r="D75" i="59"/>
  <c r="D74" i="59"/>
  <c r="D73" i="59"/>
  <c r="F72" i="59"/>
  <c r="E72" i="59"/>
  <c r="D71" i="59"/>
  <c r="D70" i="59"/>
  <c r="D69" i="59"/>
  <c r="D68" i="59"/>
  <c r="D67" i="59"/>
  <c r="F66" i="59"/>
  <c r="D65" i="59"/>
  <c r="D64" i="59"/>
  <c r="D63" i="59"/>
  <c r="D62" i="59"/>
  <c r="D61" i="59"/>
  <c r="D60" i="59"/>
  <c r="D59" i="59"/>
  <c r="D58" i="59"/>
  <c r="D57" i="59"/>
  <c r="D56" i="59"/>
  <c r="D55" i="59"/>
  <c r="D54" i="59"/>
  <c r="F53" i="59"/>
  <c r="D52" i="59"/>
  <c r="D51" i="59"/>
  <c r="F50" i="59"/>
  <c r="E50" i="59"/>
  <c r="D49" i="59"/>
  <c r="D48" i="59"/>
  <c r="D47" i="59"/>
  <c r="D46" i="59"/>
  <c r="D45" i="59"/>
  <c r="D44" i="59"/>
  <c r="D43" i="59"/>
  <c r="D42" i="59"/>
  <c r="D41" i="59"/>
  <c r="D40" i="59"/>
  <c r="D39" i="59"/>
  <c r="D38" i="59"/>
  <c r="D37" i="59"/>
  <c r="D36" i="59"/>
  <c r="D35" i="59"/>
  <c r="D34" i="59"/>
  <c r="D33" i="59"/>
  <c r="D32" i="59"/>
  <c r="D31" i="59"/>
  <c r="D30" i="59"/>
  <c r="F29" i="59"/>
  <c r="F28" i="59" s="1"/>
  <c r="L13" i="59"/>
  <c r="G13" i="59"/>
  <c r="L12" i="59"/>
  <c r="G12" i="59"/>
  <c r="L11" i="59"/>
  <c r="G11" i="59"/>
  <c r="L10" i="59"/>
  <c r="G10" i="59"/>
  <c r="L9" i="59"/>
  <c r="G9" i="59"/>
  <c r="D53" i="59" l="1"/>
  <c r="D72" i="59"/>
  <c r="D50" i="59"/>
  <c r="D122" i="59"/>
  <c r="D111" i="59"/>
  <c r="D66" i="59"/>
  <c r="E29" i="59"/>
  <c r="E28" i="59" s="1"/>
  <c r="D29" i="59" l="1"/>
  <c r="D28" i="59" s="1"/>
</calcChain>
</file>

<file path=xl/sharedStrings.xml><?xml version="1.0" encoding="utf-8"?>
<sst xmlns="http://schemas.openxmlformats.org/spreadsheetml/2006/main" count="159" uniqueCount="137">
  <si>
    <t>тыс. тенге</t>
  </si>
  <si>
    <t>Программа</t>
  </si>
  <si>
    <t>Специфика</t>
  </si>
  <si>
    <t>Наименование расходов</t>
  </si>
  <si>
    <t>003</t>
  </si>
  <si>
    <t>Всего на финансовый год</t>
  </si>
  <si>
    <t>Социальное страхование</t>
  </si>
  <si>
    <t>Взносы на обязательное страхование</t>
  </si>
  <si>
    <t>Приобретение продуктов питания</t>
  </si>
  <si>
    <t>Приобретение мед.средств, в т.ч.:</t>
  </si>
  <si>
    <t>Приобретение топлива, ГСМ</t>
  </si>
  <si>
    <t>Приобретение прочих  запасов, в т.ч.:</t>
  </si>
  <si>
    <t xml:space="preserve">    - ведомственная подписка на периодические издания</t>
  </si>
  <si>
    <t xml:space="preserve">    - деохлор</t>
  </si>
  <si>
    <t xml:space="preserve">    - дезсредства</t>
  </si>
  <si>
    <t xml:space="preserve">    - канц.товары</t>
  </si>
  <si>
    <t xml:space="preserve">    - спец.одежда (мед, рабочие)</t>
  </si>
  <si>
    <t xml:space="preserve">    - стройт.материалы для тек.ремонта</t>
  </si>
  <si>
    <t xml:space="preserve">    -  спортивный инвентарь</t>
  </si>
  <si>
    <t xml:space="preserve">    - учебные материалы</t>
  </si>
  <si>
    <t xml:space="preserve">    - хоз.товары</t>
  </si>
  <si>
    <t xml:space="preserve">    - прочие приобретения</t>
  </si>
  <si>
    <t>Оплата коммунальных услуг, в т.ч.:</t>
  </si>
  <si>
    <t xml:space="preserve">    - водоснабжение</t>
  </si>
  <si>
    <t xml:space="preserve">    - откачка септика</t>
  </si>
  <si>
    <t xml:space="preserve">    - электроэнергия</t>
  </si>
  <si>
    <t>Оплата услуг связи, в т.ч.:</t>
  </si>
  <si>
    <t xml:space="preserve">    - абонентская плата</t>
  </si>
  <si>
    <t xml:space="preserve">    - услуги Интернет</t>
  </si>
  <si>
    <t xml:space="preserve">    - прочие</t>
  </si>
  <si>
    <t>Оплата транспортных услуг</t>
  </si>
  <si>
    <t>прочие</t>
  </si>
  <si>
    <t>Оплата прочих услуг и работ в т.ч.:</t>
  </si>
  <si>
    <t xml:space="preserve">    - аттестация лиц, ответственных за электрохозяйство </t>
  </si>
  <si>
    <t xml:space="preserve">    - вывоз мусора</t>
  </si>
  <si>
    <t xml:space="preserve">    - медосмотр работников организации</t>
  </si>
  <si>
    <t xml:space="preserve">    - изготовление стендов</t>
  </si>
  <si>
    <t xml:space="preserve">    - обслуживание автоматической пожарной сигнализации (АПС - ОПС)</t>
  </si>
  <si>
    <t>"живая" охрана</t>
  </si>
  <si>
    <t xml:space="preserve">     - огнезащита чердачных помещений, заправка огнетушителей</t>
  </si>
  <si>
    <t xml:space="preserve">    - обслуживание программного обеспечения "1С - Бухгалтерия"</t>
  </si>
  <si>
    <t xml:space="preserve">    - обслуживание программного обеспечения "Движение учащихся" и "Тарификация"</t>
  </si>
  <si>
    <t xml:space="preserve">    - поверка приборов электроснабжения и оборудования пищеблока (весы, холодильное оборудование и т.д.)</t>
  </si>
  <si>
    <t xml:space="preserve">    - продление действия антивирусных программ</t>
  </si>
  <si>
    <t xml:space="preserve">    - продление лицензии веб-сайта (в целях проведения онлайн-уроков)</t>
  </si>
  <si>
    <t xml:space="preserve">    - содержание и обслуживание орг.техники</t>
  </si>
  <si>
    <t xml:space="preserve">    - текущий ремонт по договорам</t>
  </si>
  <si>
    <t xml:space="preserve">    - утилизация ламп (содержащих ртуть) дневного света</t>
  </si>
  <si>
    <t xml:space="preserve">    - фин. услуги (бансковские услуги)</t>
  </si>
  <si>
    <t xml:space="preserve">   - текущий ремонт согласно сметам</t>
  </si>
  <si>
    <t xml:space="preserve">   - участие в семинарах, выставках</t>
  </si>
  <si>
    <t xml:space="preserve">    - прочие расходы</t>
  </si>
  <si>
    <t>Командировки и др.служ.расходы</t>
  </si>
  <si>
    <t>Расходы по Фонду всеобуча для детей:</t>
  </si>
  <si>
    <t>Прочие текущие затраты</t>
  </si>
  <si>
    <t>налог на транспорт</t>
  </si>
  <si>
    <t>эмиссия</t>
  </si>
  <si>
    <t>Трансферты физическим лицам</t>
  </si>
  <si>
    <t>Приобретение машин, оборудования, инструментов, производственного и хоз инвентаря, в т.ч.:</t>
  </si>
  <si>
    <t xml:space="preserve">    - орг.техника (принтеры)</t>
  </si>
  <si>
    <t xml:space="preserve">    - школьная мебель</t>
  </si>
  <si>
    <t>Приобретение нематериальных активов</t>
  </si>
  <si>
    <t>программное обеспечение</t>
  </si>
  <si>
    <t>Приобретение прочих основных средств</t>
  </si>
  <si>
    <t>S школы общая (по техпаспорту)</t>
  </si>
  <si>
    <t>S школы рабочая (по техпаспорту)</t>
  </si>
  <si>
    <t>прочий персонал</t>
  </si>
  <si>
    <t xml:space="preserve">    - бланочная продукция (кл.журналы, табеля)</t>
  </si>
  <si>
    <t xml:space="preserve">    - моющие средства</t>
  </si>
  <si>
    <t xml:space="preserve">   - обслуживание системы видеонаблюдения</t>
  </si>
  <si>
    <t xml:space="preserve">    - дезинфекция/ дератизация</t>
  </si>
  <si>
    <t xml:space="preserve">   - обслуживание бассейна</t>
  </si>
  <si>
    <t xml:space="preserve">   - мониторинг выбросов</t>
  </si>
  <si>
    <t>педперсонал</t>
  </si>
  <si>
    <t>(централиз., септик, скважина, привозн.)</t>
  </si>
  <si>
    <t>военно-полевые сборы по НВП</t>
  </si>
  <si>
    <t>приобретение питьевой воды</t>
  </si>
  <si>
    <t>здание 4</t>
  </si>
  <si>
    <t xml:space="preserve">    - электроэнергия на отопление</t>
  </si>
  <si>
    <t xml:space="preserve">    - изготовление банеров к праздничным датам</t>
  </si>
  <si>
    <t>антивирусная программа</t>
  </si>
  <si>
    <t>здание 5</t>
  </si>
  <si>
    <t>здание 6</t>
  </si>
  <si>
    <t>Проектная мощность</t>
  </si>
  <si>
    <t>из них</t>
  </si>
  <si>
    <t>уч-ся общеобр.классов</t>
  </si>
  <si>
    <t>уч-ся коррекц. классов</t>
  </si>
  <si>
    <t>обуча-ся на дому</t>
  </si>
  <si>
    <t>5 - 9 классы</t>
  </si>
  <si>
    <t>10 - 11 классы</t>
  </si>
  <si>
    <t>2016 факт</t>
  </si>
  <si>
    <t>2017 план</t>
  </si>
  <si>
    <r>
      <t xml:space="preserve">    - опресовка, промывка </t>
    </r>
    <r>
      <rPr>
        <b/>
        <i/>
        <sz val="11"/>
        <rFont val="Times New Roman"/>
        <family val="1"/>
        <charset val="204"/>
      </rPr>
      <t>и обслуживание</t>
    </r>
    <r>
      <rPr>
        <i/>
        <sz val="11"/>
        <rFont val="Times New Roman"/>
        <family val="1"/>
        <charset val="204"/>
      </rPr>
      <t xml:space="preserve"> системы отопления</t>
    </r>
  </si>
  <si>
    <t>дети с ОВР в общеобр. классах</t>
  </si>
  <si>
    <t>уч-ся общеобр. классов</t>
  </si>
  <si>
    <t>Контингент</t>
  </si>
  <si>
    <t>Здание школы</t>
  </si>
  <si>
    <t>Вне школьные мероприятия</t>
  </si>
  <si>
    <t>Водоснабжение и канализация</t>
  </si>
  <si>
    <t>2018 прогноз</t>
  </si>
  <si>
    <t>2019 прогноз</t>
  </si>
  <si>
    <t>2020 прогноз</t>
  </si>
  <si>
    <t>Вид отопления (центр., АСО - уголь, дизтопливо, газ, эл-энергия)</t>
  </si>
  <si>
    <t>Итого</t>
  </si>
  <si>
    <t>в т.ч. гимназический компонент</t>
  </si>
  <si>
    <t>подвоз на ЕНТ</t>
  </si>
  <si>
    <t xml:space="preserve">Оплата труда, всего </t>
  </si>
  <si>
    <t xml:space="preserve">Компенсационные выплаты </t>
  </si>
  <si>
    <t xml:space="preserve">Поощрительные денежные выплаты </t>
  </si>
  <si>
    <t xml:space="preserve">Социальный налог </t>
  </si>
  <si>
    <t>Оплата труда внештатных работников</t>
  </si>
  <si>
    <t>067</t>
  </si>
  <si>
    <t xml:space="preserve">Приобретение земли </t>
  </si>
  <si>
    <t xml:space="preserve">Приобретение помещений, зданий и сооружений, передаточных устройств </t>
  </si>
  <si>
    <t>Приобретение транспортных средств</t>
  </si>
  <si>
    <t>Приобретение машин, оборудования, инструментов, производственного и хозяйственного инвентаря</t>
  </si>
  <si>
    <t>Капитальный ремонт  помещений, зданий, сооружений, передаточных устройств</t>
  </si>
  <si>
    <t>Капитальный ремонт прочих основных средств</t>
  </si>
  <si>
    <t>Строительство новых объектов и реконструкция имеющихся объектов</t>
  </si>
  <si>
    <t>ВСЕГО на финансовый год (003+067)</t>
  </si>
  <si>
    <t>доплата за экологию</t>
  </si>
  <si>
    <t>доплата за радиацию</t>
  </si>
  <si>
    <t>МБ</t>
  </si>
  <si>
    <t>РБ</t>
  </si>
  <si>
    <t>Обязательное социальное медицинское страхование</t>
  </si>
  <si>
    <t>ГСМ (автотранспор)</t>
  </si>
  <si>
    <t>Топливо (уголь, дрова, дизель, газ)</t>
  </si>
  <si>
    <t>в том числе</t>
  </si>
  <si>
    <t>Всего</t>
  </si>
  <si>
    <t>Приложение 2</t>
  </si>
  <si>
    <t>учебники</t>
  </si>
  <si>
    <t>района Шалакына Северо-Казахстанской области</t>
  </si>
  <si>
    <t xml:space="preserve">ПЛАН РАСХОДОВ  ОБЩЕОБРАЗОВАТЕЛЬНОЙ ШКОЛЫ                   </t>
  </si>
  <si>
    <t xml:space="preserve">    - теплоэнергия БИОТОПЛИВО</t>
  </si>
  <si>
    <t>Руководитель</t>
  </si>
  <si>
    <t>КГУ Кенесовская СШ</t>
  </si>
  <si>
    <t>2021 год (план)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</si>
</sst>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04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4" fillId="2" borderId="0" xfId="0" applyFont="1" applyFill="1" applyBorder="1"/>
    <xf numFmtId="0" fontId="4" fillId="0" borderId="0" xfId="0" applyFont="1" applyBorder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4" fillId="0" borderId="14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/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6" fillId="0" borderId="7" xfId="1" applyFont="1" applyFill="1" applyBorder="1"/>
    <xf numFmtId="0" fontId="7" fillId="0" borderId="22" xfId="1" applyFont="1" applyFill="1" applyBorder="1" applyAlignment="1">
      <alignment vertical="center" wrapText="1"/>
    </xf>
    <xf numFmtId="0" fontId="7" fillId="0" borderId="22" xfId="1" applyFont="1" applyFill="1" applyBorder="1" applyAlignment="1">
      <alignment horizontal="left" vertical="center" wrapText="1"/>
    </xf>
    <xf numFmtId="0" fontId="7" fillId="0" borderId="5" xfId="1" applyFont="1" applyFill="1" applyBorder="1" applyAlignment="1">
      <alignment horizontal="left" vertical="center" wrapText="1"/>
    </xf>
    <xf numFmtId="0" fontId="6" fillId="0" borderId="26" xfId="1" applyFont="1" applyFill="1" applyBorder="1"/>
    <xf numFmtId="0" fontId="6" fillId="0" borderId="30" xfId="1" applyFont="1" applyFill="1" applyBorder="1"/>
    <xf numFmtId="0" fontId="6" fillId="0" borderId="36" xfId="1" applyFont="1" applyFill="1" applyBorder="1"/>
    <xf numFmtId="0" fontId="6" fillId="0" borderId="35" xfId="1" applyFont="1" applyFill="1" applyBorder="1"/>
    <xf numFmtId="0" fontId="6" fillId="0" borderId="33" xfId="1" applyFont="1" applyFill="1" applyBorder="1"/>
    <xf numFmtId="0" fontId="6" fillId="0" borderId="31" xfId="1" applyFont="1" applyFill="1" applyBorder="1"/>
    <xf numFmtId="0" fontId="6" fillId="0" borderId="3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3" fillId="0" borderId="9" xfId="0" applyFont="1" applyFill="1" applyBorder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2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3" fillId="2" borderId="0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Protection="1"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17" xfId="0" applyFont="1" applyFill="1" applyBorder="1" applyProtection="1"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Protection="1">
      <protection locked="0"/>
    </xf>
    <xf numFmtId="0" fontId="4" fillId="0" borderId="20" xfId="0" applyFont="1" applyBorder="1" applyProtection="1">
      <protection locked="0"/>
    </xf>
    <xf numFmtId="0" fontId="4" fillId="0" borderId="17" xfId="0" applyFont="1" applyBorder="1" applyProtection="1">
      <protection locked="0"/>
    </xf>
    <xf numFmtId="0" fontId="4" fillId="0" borderId="32" xfId="0" applyFont="1" applyBorder="1" applyProtection="1">
      <protection locked="0"/>
    </xf>
    <xf numFmtId="0" fontId="4" fillId="0" borderId="21" xfId="0" applyFont="1" applyBorder="1" applyProtection="1">
      <protection locked="0"/>
    </xf>
    <xf numFmtId="0" fontId="4" fillId="0" borderId="19" xfId="0" applyFont="1" applyBorder="1" applyProtection="1">
      <protection locked="0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center" vertical="center"/>
      <protection locked="0"/>
    </xf>
    <xf numFmtId="0" fontId="6" fillId="0" borderId="37" xfId="1" applyFont="1" applyFill="1" applyBorder="1"/>
    <xf numFmtId="0" fontId="6" fillId="0" borderId="4" xfId="1" applyFont="1" applyFill="1" applyBorder="1" applyAlignment="1">
      <alignment horizontal="center" vertical="center"/>
    </xf>
    <xf numFmtId="0" fontId="7" fillId="0" borderId="33" xfId="1" applyFont="1" applyFill="1" applyBorder="1" applyAlignment="1">
      <alignment wrapText="1"/>
    </xf>
    <xf numFmtId="0" fontId="4" fillId="0" borderId="11" xfId="0" applyFont="1" applyFill="1" applyBorder="1"/>
    <xf numFmtId="0" fontId="8" fillId="4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6" fillId="0" borderId="33" xfId="1" applyFont="1" applyFill="1" applyBorder="1" applyAlignment="1">
      <alignment horizontal="center" vertical="center"/>
    </xf>
    <xf numFmtId="0" fontId="6" fillId="0" borderId="30" xfId="1" applyFont="1" applyFill="1" applyBorder="1" applyAlignment="1">
      <alignment horizontal="center" vertical="center"/>
    </xf>
    <xf numFmtId="0" fontId="6" fillId="0" borderId="36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7" xfId="1" applyFont="1" applyFill="1" applyBorder="1" applyAlignment="1">
      <alignment horizontal="center" vertical="center"/>
    </xf>
    <xf numFmtId="0" fontId="6" fillId="0" borderId="35" xfId="1" applyFont="1" applyFill="1" applyBorder="1" applyAlignment="1">
      <alignment horizontal="center" vertical="center"/>
    </xf>
    <xf numFmtId="0" fontId="4" fillId="0" borderId="21" xfId="0" applyFont="1" applyFill="1" applyBorder="1"/>
    <xf numFmtId="0" fontId="4" fillId="0" borderId="17" xfId="0" applyFont="1" applyFill="1" applyBorder="1"/>
    <xf numFmtId="0" fontId="4" fillId="0" borderId="19" xfId="0" applyFont="1" applyFill="1" applyBorder="1"/>
    <xf numFmtId="0" fontId="8" fillId="0" borderId="19" xfId="1" applyFont="1" applyFill="1" applyBorder="1" applyAlignment="1">
      <alignment horizontal="center" vertical="center" wrapText="1"/>
    </xf>
    <xf numFmtId="0" fontId="8" fillId="4" borderId="37" xfId="1" applyFont="1" applyFill="1" applyBorder="1" applyAlignment="1">
      <alignment vertical="center"/>
    </xf>
    <xf numFmtId="0" fontId="8" fillId="4" borderId="4" xfId="1" applyFont="1" applyFill="1" applyBorder="1" applyAlignment="1">
      <alignment vertical="center"/>
    </xf>
    <xf numFmtId="49" fontId="5" fillId="3" borderId="7" xfId="1" applyNumberFormat="1" applyFont="1" applyFill="1" applyBorder="1" applyAlignment="1">
      <alignment vertical="center"/>
    </xf>
    <xf numFmtId="49" fontId="5" fillId="3" borderId="7" xfId="1" applyNumberFormat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justify" vertical="center"/>
    </xf>
    <xf numFmtId="0" fontId="7" fillId="0" borderId="4" xfId="1" applyFont="1" applyFill="1" applyBorder="1" applyAlignment="1">
      <alignment horizontal="left" vertical="center" wrapText="1"/>
    </xf>
    <xf numFmtId="0" fontId="6" fillId="0" borderId="25" xfId="1" applyFont="1" applyFill="1" applyBorder="1" applyAlignment="1">
      <alignment vertical="center" wrapText="1"/>
    </xf>
    <xf numFmtId="0" fontId="6" fillId="0" borderId="25" xfId="1" applyFont="1" applyFill="1" applyBorder="1" applyAlignment="1">
      <alignment horizontal="left" vertical="center" wrapText="1"/>
    </xf>
    <xf numFmtId="0" fontId="5" fillId="3" borderId="7" xfId="1" applyFont="1" applyFill="1" applyBorder="1" applyAlignment="1">
      <alignment horizontal="justify" vertical="center"/>
    </xf>
    <xf numFmtId="0" fontId="6" fillId="0" borderId="54" xfId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left" vertical="center" wrapText="1"/>
    </xf>
    <xf numFmtId="0" fontId="7" fillId="0" borderId="36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7" fillId="0" borderId="5" xfId="1" applyFont="1" applyFill="1" applyBorder="1" applyAlignment="1">
      <alignment vertical="center" wrapText="1"/>
    </xf>
    <xf numFmtId="0" fontId="7" fillId="0" borderId="4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6" xfId="1" applyFont="1" applyFill="1" applyBorder="1" applyAlignment="1">
      <alignment vertical="center" wrapText="1"/>
    </xf>
    <xf numFmtId="0" fontId="7" fillId="0" borderId="23" xfId="1" applyFont="1" applyFill="1" applyBorder="1" applyAlignment="1">
      <alignment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8" fillId="5" borderId="33" xfId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vertical="center" wrapText="1"/>
    </xf>
    <xf numFmtId="0" fontId="8" fillId="0" borderId="30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vertical="center" wrapText="1"/>
    </xf>
    <xf numFmtId="0" fontId="8" fillId="5" borderId="30" xfId="1" applyFont="1" applyFill="1" applyBorder="1" applyAlignment="1">
      <alignment horizontal="center" vertical="center"/>
    </xf>
    <xf numFmtId="0" fontId="8" fillId="5" borderId="36" xfId="1" applyFont="1" applyFill="1" applyBorder="1" applyAlignment="1">
      <alignment horizontal="center" vertical="center"/>
    </xf>
    <xf numFmtId="0" fontId="8" fillId="5" borderId="3" xfId="1" applyFont="1" applyFill="1" applyBorder="1" applyAlignment="1">
      <alignment vertical="center" wrapText="1"/>
    </xf>
    <xf numFmtId="0" fontId="8" fillId="0" borderId="36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 wrapText="1"/>
    </xf>
    <xf numFmtId="0" fontId="8" fillId="5" borderId="26" xfId="1" applyFont="1" applyFill="1" applyBorder="1" applyAlignment="1">
      <alignment horizontal="center" vertical="center"/>
    </xf>
    <xf numFmtId="0" fontId="8" fillId="5" borderId="1" xfId="1" applyFont="1" applyFill="1" applyBorder="1" applyAlignment="1">
      <alignment vertical="center" wrapText="1"/>
    </xf>
    <xf numFmtId="0" fontId="8" fillId="0" borderId="37" xfId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164" fontId="8" fillId="4" borderId="44" xfId="1" applyNumberFormat="1" applyFont="1" applyFill="1" applyBorder="1" applyAlignment="1">
      <alignment horizontal="center" vertical="center"/>
    </xf>
    <xf numFmtId="164" fontId="8" fillId="4" borderId="45" xfId="1" applyNumberFormat="1" applyFont="1" applyFill="1" applyBorder="1" applyAlignment="1">
      <alignment horizontal="center" vertical="center"/>
    </xf>
    <xf numFmtId="164" fontId="8" fillId="4" borderId="46" xfId="1" applyNumberFormat="1" applyFont="1" applyFill="1" applyBorder="1" applyAlignment="1">
      <alignment horizontal="center" vertical="center"/>
    </xf>
    <xf numFmtId="164" fontId="8" fillId="3" borderId="47" xfId="1" applyNumberFormat="1" applyFont="1" applyFill="1" applyBorder="1" applyAlignment="1">
      <alignment horizontal="center" vertical="center"/>
    </xf>
    <xf numFmtId="164" fontId="3" fillId="5" borderId="41" xfId="0" applyNumberFormat="1" applyFont="1" applyFill="1" applyBorder="1" applyAlignment="1">
      <alignment horizontal="center" vertical="center"/>
    </xf>
    <xf numFmtId="164" fontId="8" fillId="5" borderId="12" xfId="1" applyNumberFormat="1" applyFont="1" applyFill="1" applyBorder="1" applyAlignment="1" applyProtection="1">
      <alignment horizontal="center" vertical="center"/>
      <protection locked="0"/>
    </xf>
    <xf numFmtId="164" fontId="8" fillId="5" borderId="10" xfId="1" applyNumberFormat="1" applyFont="1" applyFill="1" applyBorder="1" applyAlignment="1" applyProtection="1">
      <alignment horizontal="center" vertical="center"/>
      <protection locked="0"/>
    </xf>
    <xf numFmtId="164" fontId="3" fillId="2" borderId="38" xfId="0" applyNumberFormat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 applyProtection="1">
      <alignment horizontal="center" vertical="center"/>
      <protection locked="0"/>
    </xf>
    <xf numFmtId="164" fontId="6" fillId="0" borderId="21" xfId="1" applyNumberFormat="1" applyFont="1" applyFill="1" applyBorder="1" applyAlignment="1" applyProtection="1">
      <alignment horizontal="center" vertical="center"/>
      <protection locked="0"/>
    </xf>
    <xf numFmtId="164" fontId="3" fillId="0" borderId="38" xfId="0" applyNumberFormat="1" applyFont="1" applyFill="1" applyBorder="1" applyAlignment="1">
      <alignment horizontal="center" vertical="center"/>
    </xf>
    <xf numFmtId="164" fontId="8" fillId="0" borderId="11" xfId="1" applyNumberFormat="1" applyFont="1" applyFill="1" applyBorder="1" applyAlignment="1" applyProtection="1">
      <alignment horizontal="center" vertical="center"/>
      <protection locked="0"/>
    </xf>
    <xf numFmtId="164" fontId="8" fillId="0" borderId="21" xfId="1" applyNumberFormat="1" applyFont="1" applyFill="1" applyBorder="1" applyAlignment="1" applyProtection="1">
      <alignment horizontal="center" vertical="center"/>
      <protection locked="0"/>
    </xf>
    <xf numFmtId="164" fontId="3" fillId="5" borderId="38" xfId="0" applyNumberFormat="1" applyFont="1" applyFill="1" applyBorder="1" applyAlignment="1">
      <alignment horizontal="center" vertical="center"/>
    </xf>
    <xf numFmtId="164" fontId="8" fillId="5" borderId="11" xfId="1" applyNumberFormat="1" applyFont="1" applyFill="1" applyBorder="1" applyAlignment="1" applyProtection="1">
      <alignment horizontal="center" vertical="center"/>
      <protection locked="0"/>
    </xf>
    <xf numFmtId="164" fontId="8" fillId="5" borderId="21" xfId="1" applyNumberFormat="1" applyFont="1" applyFill="1" applyBorder="1" applyAlignment="1" applyProtection="1">
      <alignment horizontal="center" vertical="center"/>
      <protection locked="0"/>
    </xf>
    <xf numFmtId="164" fontId="3" fillId="2" borderId="40" xfId="0" applyNumberFormat="1" applyFont="1" applyFill="1" applyBorder="1" applyAlignment="1">
      <alignment horizontal="center" vertical="center"/>
    </xf>
    <xf numFmtId="164" fontId="8" fillId="0" borderId="39" xfId="1" applyNumberFormat="1" applyFont="1" applyFill="1" applyBorder="1" applyAlignment="1" applyProtection="1">
      <alignment horizontal="center" vertical="center"/>
      <protection locked="0"/>
    </xf>
    <xf numFmtId="164" fontId="8" fillId="0" borderId="50" xfId="1" applyNumberFormat="1" applyFont="1" applyFill="1" applyBorder="1" applyAlignment="1" applyProtection="1">
      <alignment horizontal="center" vertical="center"/>
      <protection locked="0"/>
    </xf>
    <xf numFmtId="164" fontId="3" fillId="0" borderId="47" xfId="0" applyNumberFormat="1" applyFont="1" applyFill="1" applyBorder="1" applyAlignment="1">
      <alignment horizontal="center" vertical="center"/>
    </xf>
    <xf numFmtId="164" fontId="8" fillId="0" borderId="48" xfId="1" applyNumberFormat="1" applyFont="1" applyFill="1" applyBorder="1" applyAlignment="1" applyProtection="1">
      <alignment horizontal="center" vertical="center"/>
      <protection locked="0"/>
    </xf>
    <xf numFmtId="164" fontId="8" fillId="0" borderId="49" xfId="1" applyNumberFormat="1" applyFont="1" applyFill="1" applyBorder="1" applyAlignment="1" applyProtection="1">
      <alignment horizontal="center" vertical="center"/>
      <protection locked="0"/>
    </xf>
    <xf numFmtId="164" fontId="3" fillId="5" borderId="51" xfId="0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 applyProtection="1">
      <alignment horizontal="center" vertical="center"/>
      <protection locked="0"/>
    </xf>
    <xf numFmtId="164" fontId="8" fillId="5" borderId="18" xfId="1" applyNumberFormat="1" applyFont="1" applyFill="1" applyBorder="1" applyAlignment="1" applyProtection="1">
      <alignment horizontal="center" vertical="center"/>
      <protection locked="0"/>
    </xf>
    <xf numFmtId="164" fontId="3" fillId="2" borderId="42" xfId="0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 applyProtection="1">
      <alignment horizontal="center" vertical="center"/>
      <protection locked="0"/>
    </xf>
    <xf numFmtId="164" fontId="6" fillId="0" borderId="19" xfId="1" applyNumberFormat="1" applyFont="1" applyFill="1" applyBorder="1" applyAlignment="1" applyProtection="1">
      <alignment horizontal="center" vertical="center"/>
      <protection locked="0"/>
    </xf>
    <xf numFmtId="164" fontId="6" fillId="0" borderId="39" xfId="1" applyNumberFormat="1" applyFont="1" applyFill="1" applyBorder="1" applyAlignment="1" applyProtection="1">
      <alignment horizontal="center" vertical="center"/>
      <protection locked="0"/>
    </xf>
    <xf numFmtId="164" fontId="6" fillId="0" borderId="50" xfId="1" applyNumberFormat="1" applyFont="1" applyFill="1" applyBorder="1" applyAlignment="1" applyProtection="1">
      <alignment horizontal="center" vertical="center"/>
      <protection locked="0"/>
    </xf>
    <xf numFmtId="164" fontId="8" fillId="5" borderId="12" xfId="1" applyNumberFormat="1" applyFont="1" applyFill="1" applyBorder="1" applyAlignment="1">
      <alignment horizontal="center" vertical="center"/>
    </xf>
    <xf numFmtId="164" fontId="8" fillId="5" borderId="10" xfId="1" applyNumberFormat="1" applyFont="1" applyFill="1" applyBorder="1" applyAlignment="1">
      <alignment horizontal="center" vertical="center"/>
    </xf>
    <xf numFmtId="164" fontId="8" fillId="5" borderId="9" xfId="1" applyNumberFormat="1" applyFont="1" applyFill="1" applyBorder="1" applyAlignment="1">
      <alignment horizontal="center" vertical="center"/>
    </xf>
    <xf numFmtId="164" fontId="8" fillId="5" borderId="18" xfId="1" applyNumberFormat="1" applyFont="1" applyFill="1" applyBorder="1" applyAlignment="1">
      <alignment horizontal="center" vertical="center"/>
    </xf>
    <xf numFmtId="164" fontId="8" fillId="5" borderId="12" xfId="1" applyNumberFormat="1" applyFont="1" applyFill="1" applyBorder="1" applyAlignment="1" applyProtection="1">
      <alignment horizontal="center" vertical="center"/>
    </xf>
    <xf numFmtId="164" fontId="8" fillId="5" borderId="10" xfId="1" applyNumberFormat="1" applyFont="1" applyFill="1" applyBorder="1" applyAlignment="1" applyProtection="1">
      <alignment horizontal="center" vertical="center"/>
    </xf>
    <xf numFmtId="164" fontId="8" fillId="5" borderId="9" xfId="1" applyNumberFormat="1" applyFont="1" applyFill="1" applyBorder="1" applyAlignment="1" applyProtection="1">
      <alignment horizontal="center" vertical="center"/>
    </xf>
    <xf numFmtId="164" fontId="8" fillId="5" borderId="18" xfId="1" applyNumberFormat="1" applyFont="1" applyFill="1" applyBorder="1" applyAlignment="1" applyProtection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8" fillId="0" borderId="45" xfId="1" applyNumberFormat="1" applyFont="1" applyFill="1" applyBorder="1" applyAlignment="1" applyProtection="1">
      <alignment horizontal="center" vertical="center"/>
      <protection locked="0"/>
    </xf>
    <xf numFmtId="164" fontId="8" fillId="0" borderId="46" xfId="1" applyNumberFormat="1" applyFont="1" applyFill="1" applyBorder="1" applyAlignment="1" applyProtection="1">
      <alignment horizontal="center" vertical="center"/>
      <protection locked="0"/>
    </xf>
    <xf numFmtId="164" fontId="3" fillId="2" borderId="43" xfId="0" applyNumberFormat="1" applyFont="1" applyFill="1" applyBorder="1" applyAlignment="1">
      <alignment horizontal="center" vertical="center"/>
    </xf>
    <xf numFmtId="164" fontId="6" fillId="0" borderId="52" xfId="1" applyNumberFormat="1" applyFont="1" applyFill="1" applyBorder="1" applyAlignment="1" applyProtection="1">
      <alignment horizontal="center" vertical="center"/>
      <protection locked="0"/>
    </xf>
    <xf numFmtId="164" fontId="6" fillId="0" borderId="53" xfId="1" applyNumberFormat="1" applyFont="1" applyFill="1" applyBorder="1" applyAlignment="1" applyProtection="1">
      <alignment horizontal="center" vertical="center"/>
      <protection locked="0"/>
    </xf>
    <xf numFmtId="164" fontId="6" fillId="0" borderId="45" xfId="1" applyNumberFormat="1" applyFont="1" applyFill="1" applyBorder="1" applyAlignment="1" applyProtection="1">
      <alignment horizontal="center" vertical="center"/>
      <protection locked="0"/>
    </xf>
    <xf numFmtId="164" fontId="6" fillId="0" borderId="46" xfId="1" applyNumberFormat="1" applyFont="1" applyFill="1" applyBorder="1" applyAlignment="1" applyProtection="1">
      <alignment horizontal="center" vertical="center"/>
      <protection locked="0"/>
    </xf>
    <xf numFmtId="164" fontId="8" fillId="3" borderId="48" xfId="1" applyNumberFormat="1" applyFont="1" applyFill="1" applyBorder="1" applyAlignment="1">
      <alignment horizontal="center" vertical="center"/>
    </xf>
    <xf numFmtId="164" fontId="8" fillId="3" borderId="49" xfId="1" applyNumberFormat="1" applyFont="1" applyFill="1" applyBorder="1" applyAlignment="1">
      <alignment horizontal="center" vertical="center"/>
    </xf>
    <xf numFmtId="164" fontId="4" fillId="0" borderId="45" xfId="0" applyNumberFormat="1" applyFont="1" applyFill="1" applyBorder="1"/>
    <xf numFmtId="164" fontId="4" fillId="0" borderId="46" xfId="0" applyNumberFormat="1" applyFont="1" applyFill="1" applyBorder="1"/>
    <xf numFmtId="164" fontId="4" fillId="0" borderId="11" xfId="0" applyNumberFormat="1" applyFont="1" applyFill="1" applyBorder="1"/>
    <xf numFmtId="164" fontId="4" fillId="0" borderId="21" xfId="0" applyNumberFormat="1" applyFont="1" applyFill="1" applyBorder="1"/>
    <xf numFmtId="0" fontId="4" fillId="0" borderId="0" xfId="0" applyFont="1" applyFill="1" applyAlignment="1">
      <alignment horizontal="left" vertical="center"/>
    </xf>
    <xf numFmtId="0" fontId="3" fillId="2" borderId="0" xfId="0" applyFont="1" applyFill="1" applyAlignment="1" applyProtection="1">
      <alignment horizontal="center"/>
      <protection locked="0"/>
    </xf>
    <xf numFmtId="0" fontId="11" fillId="0" borderId="0" xfId="0" applyFont="1" applyFill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8" fillId="0" borderId="2" xfId="1" applyFont="1" applyFill="1" applyBorder="1" applyAlignment="1">
      <alignment horizontal="center" vertical="center" textRotation="90"/>
    </xf>
    <xf numFmtId="0" fontId="8" fillId="0" borderId="4" xfId="1" applyFont="1" applyFill="1" applyBorder="1" applyAlignment="1">
      <alignment horizontal="center" vertical="center" textRotation="90"/>
    </xf>
    <xf numFmtId="0" fontId="8" fillId="0" borderId="5" xfId="1" applyFont="1" applyFill="1" applyBorder="1" applyAlignment="1">
      <alignment horizontal="center" vertical="center" textRotation="90"/>
    </xf>
    <xf numFmtId="0" fontId="8" fillId="0" borderId="34" xfId="1" applyFont="1" applyFill="1" applyBorder="1" applyAlignment="1">
      <alignment horizontal="center" vertical="center" textRotation="90"/>
    </xf>
    <xf numFmtId="0" fontId="8" fillId="0" borderId="37" xfId="1" applyFont="1" applyFill="1" applyBorder="1" applyAlignment="1">
      <alignment horizontal="center" vertical="center" textRotation="90"/>
    </xf>
    <xf numFmtId="0" fontId="8" fillId="0" borderId="35" xfId="1" applyFont="1" applyFill="1" applyBorder="1" applyAlignment="1">
      <alignment horizontal="center" vertical="center" textRotation="90"/>
    </xf>
    <xf numFmtId="0" fontId="8" fillId="0" borderId="2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8" fillId="0" borderId="27" xfId="1" applyFont="1" applyFill="1" applyBorder="1" applyAlignment="1">
      <alignment horizontal="center" vertical="center" wrapText="1"/>
    </xf>
    <xf numFmtId="0" fontId="8" fillId="0" borderId="28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2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9D8C2-157E-4BD8-A732-F10FB52D6273}">
  <sheetPr>
    <tabColor rgb="FFFF0000"/>
    <outlinePr summaryBelow="0" summaryRight="0"/>
    <pageSetUpPr fitToPage="1"/>
  </sheetPr>
  <dimension ref="A1:R142"/>
  <sheetViews>
    <sheetView tabSelected="1" topLeftCell="A123" zoomScale="110" zoomScaleNormal="110" workbookViewId="0">
      <selection activeCell="G137" sqref="G137"/>
    </sheetView>
  </sheetViews>
  <sheetFormatPr defaultRowHeight="15" x14ac:dyDescent="0.25"/>
  <cols>
    <col min="1" max="1" width="4.28515625" style="6" customWidth="1"/>
    <col min="2" max="2" width="4.7109375" style="6" customWidth="1"/>
    <col min="3" max="3" width="33" style="57" customWidth="1"/>
    <col min="4" max="4" width="14" style="82" customWidth="1"/>
    <col min="5" max="5" width="13" style="6" customWidth="1"/>
    <col min="6" max="6" width="12.5703125" style="26" customWidth="1"/>
    <col min="7" max="7" width="10.42578125" style="2" customWidth="1"/>
    <col min="8" max="8" width="9.5703125" style="2" customWidth="1"/>
    <col min="9" max="9" width="10" style="2" customWidth="1"/>
    <col min="10" max="10" width="9.28515625" style="2" customWidth="1"/>
    <col min="11" max="11" width="8" style="2" customWidth="1"/>
    <col min="12" max="13" width="9.28515625" style="2" customWidth="1"/>
    <col min="14" max="14" width="9.5703125" style="2" customWidth="1"/>
    <col min="15" max="15" width="9" style="2" customWidth="1"/>
    <col min="16" max="18" width="9.140625" style="2"/>
    <col min="19" max="235" width="9.140625" style="1"/>
    <col min="236" max="236" width="3.85546875" style="1" customWidth="1"/>
    <col min="237" max="237" width="2.5703125" style="1" customWidth="1"/>
    <col min="238" max="238" width="5.140625" style="1" customWidth="1"/>
    <col min="239" max="239" width="5.5703125" style="1" customWidth="1"/>
    <col min="240" max="240" width="24.5703125" style="1" customWidth="1"/>
    <col min="241" max="241" width="8.85546875" style="1" customWidth="1"/>
    <col min="242" max="243" width="9.140625" style="1"/>
    <col min="244" max="244" width="7.140625" style="1" customWidth="1"/>
    <col min="245" max="245" width="8.140625" style="1" customWidth="1"/>
    <col min="246" max="246" width="6.85546875" style="1" customWidth="1"/>
    <col min="247" max="247" width="6.7109375" style="1" customWidth="1"/>
    <col min="248" max="248" width="9.140625" style="1"/>
    <col min="249" max="249" width="8" style="1" customWidth="1"/>
    <col min="250" max="250" width="7.7109375" style="1" customWidth="1"/>
    <col min="251" max="251" width="6.5703125" style="1" customWidth="1"/>
    <col min="252" max="252" width="6.42578125" style="1" customWidth="1"/>
    <col min="253" max="253" width="7.7109375" style="1" customWidth="1"/>
    <col min="254" max="491" width="9.140625" style="1"/>
    <col min="492" max="492" width="3.85546875" style="1" customWidth="1"/>
    <col min="493" max="493" width="2.5703125" style="1" customWidth="1"/>
    <col min="494" max="494" width="5.140625" style="1" customWidth="1"/>
    <col min="495" max="495" width="5.5703125" style="1" customWidth="1"/>
    <col min="496" max="496" width="24.5703125" style="1" customWidth="1"/>
    <col min="497" max="497" width="8.85546875" style="1" customWidth="1"/>
    <col min="498" max="499" width="9.140625" style="1"/>
    <col min="500" max="500" width="7.140625" style="1" customWidth="1"/>
    <col min="501" max="501" width="8.140625" style="1" customWidth="1"/>
    <col min="502" max="502" width="6.85546875" style="1" customWidth="1"/>
    <col min="503" max="503" width="6.7109375" style="1" customWidth="1"/>
    <col min="504" max="504" width="9.140625" style="1"/>
    <col min="505" max="505" width="8" style="1" customWidth="1"/>
    <col min="506" max="506" width="7.7109375" style="1" customWidth="1"/>
    <col min="507" max="507" width="6.5703125" style="1" customWidth="1"/>
    <col min="508" max="508" width="6.42578125" style="1" customWidth="1"/>
    <col min="509" max="509" width="7.7109375" style="1" customWidth="1"/>
    <col min="510" max="747" width="9.140625" style="1"/>
    <col min="748" max="748" width="3.85546875" style="1" customWidth="1"/>
    <col min="749" max="749" width="2.5703125" style="1" customWidth="1"/>
    <col min="750" max="750" width="5.140625" style="1" customWidth="1"/>
    <col min="751" max="751" width="5.5703125" style="1" customWidth="1"/>
    <col min="752" max="752" width="24.5703125" style="1" customWidth="1"/>
    <col min="753" max="753" width="8.85546875" style="1" customWidth="1"/>
    <col min="754" max="755" width="9.140625" style="1"/>
    <col min="756" max="756" width="7.140625" style="1" customWidth="1"/>
    <col min="757" max="757" width="8.140625" style="1" customWidth="1"/>
    <col min="758" max="758" width="6.85546875" style="1" customWidth="1"/>
    <col min="759" max="759" width="6.7109375" style="1" customWidth="1"/>
    <col min="760" max="760" width="9.140625" style="1"/>
    <col min="761" max="761" width="8" style="1" customWidth="1"/>
    <col min="762" max="762" width="7.7109375" style="1" customWidth="1"/>
    <col min="763" max="763" width="6.5703125" style="1" customWidth="1"/>
    <col min="764" max="764" width="6.42578125" style="1" customWidth="1"/>
    <col min="765" max="765" width="7.7109375" style="1" customWidth="1"/>
    <col min="766" max="1003" width="9.140625" style="1"/>
    <col min="1004" max="1004" width="3.85546875" style="1" customWidth="1"/>
    <col min="1005" max="1005" width="2.5703125" style="1" customWidth="1"/>
    <col min="1006" max="1006" width="5.140625" style="1" customWidth="1"/>
    <col min="1007" max="1007" width="5.5703125" style="1" customWidth="1"/>
    <col min="1008" max="1008" width="24.5703125" style="1" customWidth="1"/>
    <col min="1009" max="1009" width="8.85546875" style="1" customWidth="1"/>
    <col min="1010" max="1011" width="9.140625" style="1"/>
    <col min="1012" max="1012" width="7.140625" style="1" customWidth="1"/>
    <col min="1013" max="1013" width="8.140625" style="1" customWidth="1"/>
    <col min="1014" max="1014" width="6.85546875" style="1" customWidth="1"/>
    <col min="1015" max="1015" width="6.7109375" style="1" customWidth="1"/>
    <col min="1016" max="1016" width="9.140625" style="1"/>
    <col min="1017" max="1017" width="8" style="1" customWidth="1"/>
    <col min="1018" max="1018" width="7.7109375" style="1" customWidth="1"/>
    <col min="1019" max="1019" width="6.5703125" style="1" customWidth="1"/>
    <col min="1020" max="1020" width="6.42578125" style="1" customWidth="1"/>
    <col min="1021" max="1021" width="7.7109375" style="1" customWidth="1"/>
    <col min="1022" max="1259" width="9.140625" style="1"/>
    <col min="1260" max="1260" width="3.85546875" style="1" customWidth="1"/>
    <col min="1261" max="1261" width="2.5703125" style="1" customWidth="1"/>
    <col min="1262" max="1262" width="5.140625" style="1" customWidth="1"/>
    <col min="1263" max="1263" width="5.5703125" style="1" customWidth="1"/>
    <col min="1264" max="1264" width="24.5703125" style="1" customWidth="1"/>
    <col min="1265" max="1265" width="8.85546875" style="1" customWidth="1"/>
    <col min="1266" max="1267" width="9.140625" style="1"/>
    <col min="1268" max="1268" width="7.140625" style="1" customWidth="1"/>
    <col min="1269" max="1269" width="8.140625" style="1" customWidth="1"/>
    <col min="1270" max="1270" width="6.85546875" style="1" customWidth="1"/>
    <col min="1271" max="1271" width="6.7109375" style="1" customWidth="1"/>
    <col min="1272" max="1272" width="9.140625" style="1"/>
    <col min="1273" max="1273" width="8" style="1" customWidth="1"/>
    <col min="1274" max="1274" width="7.7109375" style="1" customWidth="1"/>
    <col min="1275" max="1275" width="6.5703125" style="1" customWidth="1"/>
    <col min="1276" max="1276" width="6.42578125" style="1" customWidth="1"/>
    <col min="1277" max="1277" width="7.7109375" style="1" customWidth="1"/>
    <col min="1278" max="1515" width="9.140625" style="1"/>
    <col min="1516" max="1516" width="3.85546875" style="1" customWidth="1"/>
    <col min="1517" max="1517" width="2.5703125" style="1" customWidth="1"/>
    <col min="1518" max="1518" width="5.140625" style="1" customWidth="1"/>
    <col min="1519" max="1519" width="5.5703125" style="1" customWidth="1"/>
    <col min="1520" max="1520" width="24.5703125" style="1" customWidth="1"/>
    <col min="1521" max="1521" width="8.85546875" style="1" customWidth="1"/>
    <col min="1522" max="1523" width="9.140625" style="1"/>
    <col min="1524" max="1524" width="7.140625" style="1" customWidth="1"/>
    <col min="1525" max="1525" width="8.140625" style="1" customWidth="1"/>
    <col min="1526" max="1526" width="6.85546875" style="1" customWidth="1"/>
    <col min="1527" max="1527" width="6.7109375" style="1" customWidth="1"/>
    <col min="1528" max="1528" width="9.140625" style="1"/>
    <col min="1529" max="1529" width="8" style="1" customWidth="1"/>
    <col min="1530" max="1530" width="7.7109375" style="1" customWidth="1"/>
    <col min="1531" max="1531" width="6.5703125" style="1" customWidth="1"/>
    <col min="1532" max="1532" width="6.42578125" style="1" customWidth="1"/>
    <col min="1533" max="1533" width="7.7109375" style="1" customWidth="1"/>
    <col min="1534" max="1771" width="9.140625" style="1"/>
    <col min="1772" max="1772" width="3.85546875" style="1" customWidth="1"/>
    <col min="1773" max="1773" width="2.5703125" style="1" customWidth="1"/>
    <col min="1774" max="1774" width="5.140625" style="1" customWidth="1"/>
    <col min="1775" max="1775" width="5.5703125" style="1" customWidth="1"/>
    <col min="1776" max="1776" width="24.5703125" style="1" customWidth="1"/>
    <col min="1777" max="1777" width="8.85546875" style="1" customWidth="1"/>
    <col min="1778" max="1779" width="9.140625" style="1"/>
    <col min="1780" max="1780" width="7.140625" style="1" customWidth="1"/>
    <col min="1781" max="1781" width="8.140625" style="1" customWidth="1"/>
    <col min="1782" max="1782" width="6.85546875" style="1" customWidth="1"/>
    <col min="1783" max="1783" width="6.7109375" style="1" customWidth="1"/>
    <col min="1784" max="1784" width="9.140625" style="1"/>
    <col min="1785" max="1785" width="8" style="1" customWidth="1"/>
    <col min="1786" max="1786" width="7.7109375" style="1" customWidth="1"/>
    <col min="1787" max="1787" width="6.5703125" style="1" customWidth="1"/>
    <col min="1788" max="1788" width="6.42578125" style="1" customWidth="1"/>
    <col min="1789" max="1789" width="7.7109375" style="1" customWidth="1"/>
    <col min="1790" max="2027" width="9.140625" style="1"/>
    <col min="2028" max="2028" width="3.85546875" style="1" customWidth="1"/>
    <col min="2029" max="2029" width="2.5703125" style="1" customWidth="1"/>
    <col min="2030" max="2030" width="5.140625" style="1" customWidth="1"/>
    <col min="2031" max="2031" width="5.5703125" style="1" customWidth="1"/>
    <col min="2032" max="2032" width="24.5703125" style="1" customWidth="1"/>
    <col min="2033" max="2033" width="8.85546875" style="1" customWidth="1"/>
    <col min="2034" max="2035" width="9.140625" style="1"/>
    <col min="2036" max="2036" width="7.140625" style="1" customWidth="1"/>
    <col min="2037" max="2037" width="8.140625" style="1" customWidth="1"/>
    <col min="2038" max="2038" width="6.85546875" style="1" customWidth="1"/>
    <col min="2039" max="2039" width="6.7109375" style="1" customWidth="1"/>
    <col min="2040" max="2040" width="9.140625" style="1"/>
    <col min="2041" max="2041" width="8" style="1" customWidth="1"/>
    <col min="2042" max="2042" width="7.7109375" style="1" customWidth="1"/>
    <col min="2043" max="2043" width="6.5703125" style="1" customWidth="1"/>
    <col min="2044" max="2044" width="6.42578125" style="1" customWidth="1"/>
    <col min="2045" max="2045" width="7.7109375" style="1" customWidth="1"/>
    <col min="2046" max="2283" width="9.140625" style="1"/>
    <col min="2284" max="2284" width="3.85546875" style="1" customWidth="1"/>
    <col min="2285" max="2285" width="2.5703125" style="1" customWidth="1"/>
    <col min="2286" max="2286" width="5.140625" style="1" customWidth="1"/>
    <col min="2287" max="2287" width="5.5703125" style="1" customWidth="1"/>
    <col min="2288" max="2288" width="24.5703125" style="1" customWidth="1"/>
    <col min="2289" max="2289" width="8.85546875" style="1" customWidth="1"/>
    <col min="2290" max="2291" width="9.140625" style="1"/>
    <col min="2292" max="2292" width="7.140625" style="1" customWidth="1"/>
    <col min="2293" max="2293" width="8.140625" style="1" customWidth="1"/>
    <col min="2294" max="2294" width="6.85546875" style="1" customWidth="1"/>
    <col min="2295" max="2295" width="6.7109375" style="1" customWidth="1"/>
    <col min="2296" max="2296" width="9.140625" style="1"/>
    <col min="2297" max="2297" width="8" style="1" customWidth="1"/>
    <col min="2298" max="2298" width="7.7109375" style="1" customWidth="1"/>
    <col min="2299" max="2299" width="6.5703125" style="1" customWidth="1"/>
    <col min="2300" max="2300" width="6.42578125" style="1" customWidth="1"/>
    <col min="2301" max="2301" width="7.7109375" style="1" customWidth="1"/>
    <col min="2302" max="2539" width="9.140625" style="1"/>
    <col min="2540" max="2540" width="3.85546875" style="1" customWidth="1"/>
    <col min="2541" max="2541" width="2.5703125" style="1" customWidth="1"/>
    <col min="2542" max="2542" width="5.140625" style="1" customWidth="1"/>
    <col min="2543" max="2543" width="5.5703125" style="1" customWidth="1"/>
    <col min="2544" max="2544" width="24.5703125" style="1" customWidth="1"/>
    <col min="2545" max="2545" width="8.85546875" style="1" customWidth="1"/>
    <col min="2546" max="2547" width="9.140625" style="1"/>
    <col min="2548" max="2548" width="7.140625" style="1" customWidth="1"/>
    <col min="2549" max="2549" width="8.140625" style="1" customWidth="1"/>
    <col min="2550" max="2550" width="6.85546875" style="1" customWidth="1"/>
    <col min="2551" max="2551" width="6.7109375" style="1" customWidth="1"/>
    <col min="2552" max="2552" width="9.140625" style="1"/>
    <col min="2553" max="2553" width="8" style="1" customWidth="1"/>
    <col min="2554" max="2554" width="7.7109375" style="1" customWidth="1"/>
    <col min="2555" max="2555" width="6.5703125" style="1" customWidth="1"/>
    <col min="2556" max="2556" width="6.42578125" style="1" customWidth="1"/>
    <col min="2557" max="2557" width="7.7109375" style="1" customWidth="1"/>
    <col min="2558" max="2795" width="9.140625" style="1"/>
    <col min="2796" max="2796" width="3.85546875" style="1" customWidth="1"/>
    <col min="2797" max="2797" width="2.5703125" style="1" customWidth="1"/>
    <col min="2798" max="2798" width="5.140625" style="1" customWidth="1"/>
    <col min="2799" max="2799" width="5.5703125" style="1" customWidth="1"/>
    <col min="2800" max="2800" width="24.5703125" style="1" customWidth="1"/>
    <col min="2801" max="2801" width="8.85546875" style="1" customWidth="1"/>
    <col min="2802" max="2803" width="9.140625" style="1"/>
    <col min="2804" max="2804" width="7.140625" style="1" customWidth="1"/>
    <col min="2805" max="2805" width="8.140625" style="1" customWidth="1"/>
    <col min="2806" max="2806" width="6.85546875" style="1" customWidth="1"/>
    <col min="2807" max="2807" width="6.7109375" style="1" customWidth="1"/>
    <col min="2808" max="2808" width="9.140625" style="1"/>
    <col min="2809" max="2809" width="8" style="1" customWidth="1"/>
    <col min="2810" max="2810" width="7.7109375" style="1" customWidth="1"/>
    <col min="2811" max="2811" width="6.5703125" style="1" customWidth="1"/>
    <col min="2812" max="2812" width="6.42578125" style="1" customWidth="1"/>
    <col min="2813" max="2813" width="7.7109375" style="1" customWidth="1"/>
    <col min="2814" max="3051" width="9.140625" style="1"/>
    <col min="3052" max="3052" width="3.85546875" style="1" customWidth="1"/>
    <col min="3053" max="3053" width="2.5703125" style="1" customWidth="1"/>
    <col min="3054" max="3054" width="5.140625" style="1" customWidth="1"/>
    <col min="3055" max="3055" width="5.5703125" style="1" customWidth="1"/>
    <col min="3056" max="3056" width="24.5703125" style="1" customWidth="1"/>
    <col min="3057" max="3057" width="8.85546875" style="1" customWidth="1"/>
    <col min="3058" max="3059" width="9.140625" style="1"/>
    <col min="3060" max="3060" width="7.140625" style="1" customWidth="1"/>
    <col min="3061" max="3061" width="8.140625" style="1" customWidth="1"/>
    <col min="3062" max="3062" width="6.85546875" style="1" customWidth="1"/>
    <col min="3063" max="3063" width="6.7109375" style="1" customWidth="1"/>
    <col min="3064" max="3064" width="9.140625" style="1"/>
    <col min="3065" max="3065" width="8" style="1" customWidth="1"/>
    <col min="3066" max="3066" width="7.7109375" style="1" customWidth="1"/>
    <col min="3067" max="3067" width="6.5703125" style="1" customWidth="1"/>
    <col min="3068" max="3068" width="6.42578125" style="1" customWidth="1"/>
    <col min="3069" max="3069" width="7.7109375" style="1" customWidth="1"/>
    <col min="3070" max="3307" width="9.140625" style="1"/>
    <col min="3308" max="3308" width="3.85546875" style="1" customWidth="1"/>
    <col min="3309" max="3309" width="2.5703125" style="1" customWidth="1"/>
    <col min="3310" max="3310" width="5.140625" style="1" customWidth="1"/>
    <col min="3311" max="3311" width="5.5703125" style="1" customWidth="1"/>
    <col min="3312" max="3312" width="24.5703125" style="1" customWidth="1"/>
    <col min="3313" max="3313" width="8.85546875" style="1" customWidth="1"/>
    <col min="3314" max="3315" width="9.140625" style="1"/>
    <col min="3316" max="3316" width="7.140625" style="1" customWidth="1"/>
    <col min="3317" max="3317" width="8.140625" style="1" customWidth="1"/>
    <col min="3318" max="3318" width="6.85546875" style="1" customWidth="1"/>
    <col min="3319" max="3319" width="6.7109375" style="1" customWidth="1"/>
    <col min="3320" max="3320" width="9.140625" style="1"/>
    <col min="3321" max="3321" width="8" style="1" customWidth="1"/>
    <col min="3322" max="3322" width="7.7109375" style="1" customWidth="1"/>
    <col min="3323" max="3323" width="6.5703125" style="1" customWidth="1"/>
    <col min="3324" max="3324" width="6.42578125" style="1" customWidth="1"/>
    <col min="3325" max="3325" width="7.7109375" style="1" customWidth="1"/>
    <col min="3326" max="3563" width="9.140625" style="1"/>
    <col min="3564" max="3564" width="3.85546875" style="1" customWidth="1"/>
    <col min="3565" max="3565" width="2.5703125" style="1" customWidth="1"/>
    <col min="3566" max="3566" width="5.140625" style="1" customWidth="1"/>
    <col min="3567" max="3567" width="5.5703125" style="1" customWidth="1"/>
    <col min="3568" max="3568" width="24.5703125" style="1" customWidth="1"/>
    <col min="3569" max="3569" width="8.85546875" style="1" customWidth="1"/>
    <col min="3570" max="3571" width="9.140625" style="1"/>
    <col min="3572" max="3572" width="7.140625" style="1" customWidth="1"/>
    <col min="3573" max="3573" width="8.140625" style="1" customWidth="1"/>
    <col min="3574" max="3574" width="6.85546875" style="1" customWidth="1"/>
    <col min="3575" max="3575" width="6.7109375" style="1" customWidth="1"/>
    <col min="3576" max="3576" width="9.140625" style="1"/>
    <col min="3577" max="3577" width="8" style="1" customWidth="1"/>
    <col min="3578" max="3578" width="7.7109375" style="1" customWidth="1"/>
    <col min="3579" max="3579" width="6.5703125" style="1" customWidth="1"/>
    <col min="3580" max="3580" width="6.42578125" style="1" customWidth="1"/>
    <col min="3581" max="3581" width="7.7109375" style="1" customWidth="1"/>
    <col min="3582" max="3819" width="9.140625" style="1"/>
    <col min="3820" max="3820" width="3.85546875" style="1" customWidth="1"/>
    <col min="3821" max="3821" width="2.5703125" style="1" customWidth="1"/>
    <col min="3822" max="3822" width="5.140625" style="1" customWidth="1"/>
    <col min="3823" max="3823" width="5.5703125" style="1" customWidth="1"/>
    <col min="3824" max="3824" width="24.5703125" style="1" customWidth="1"/>
    <col min="3825" max="3825" width="8.85546875" style="1" customWidth="1"/>
    <col min="3826" max="3827" width="9.140625" style="1"/>
    <col min="3828" max="3828" width="7.140625" style="1" customWidth="1"/>
    <col min="3829" max="3829" width="8.140625" style="1" customWidth="1"/>
    <col min="3830" max="3830" width="6.85546875" style="1" customWidth="1"/>
    <col min="3831" max="3831" width="6.7109375" style="1" customWidth="1"/>
    <col min="3832" max="3832" width="9.140625" style="1"/>
    <col min="3833" max="3833" width="8" style="1" customWidth="1"/>
    <col min="3834" max="3834" width="7.7109375" style="1" customWidth="1"/>
    <col min="3835" max="3835" width="6.5703125" style="1" customWidth="1"/>
    <col min="3836" max="3836" width="6.42578125" style="1" customWidth="1"/>
    <col min="3837" max="3837" width="7.7109375" style="1" customWidth="1"/>
    <col min="3838" max="4075" width="9.140625" style="1"/>
    <col min="4076" max="4076" width="3.85546875" style="1" customWidth="1"/>
    <col min="4077" max="4077" width="2.5703125" style="1" customWidth="1"/>
    <col min="4078" max="4078" width="5.140625" style="1" customWidth="1"/>
    <col min="4079" max="4079" width="5.5703125" style="1" customWidth="1"/>
    <col min="4080" max="4080" width="24.5703125" style="1" customWidth="1"/>
    <col min="4081" max="4081" width="8.85546875" style="1" customWidth="1"/>
    <col min="4082" max="4083" width="9.140625" style="1"/>
    <col min="4084" max="4084" width="7.140625" style="1" customWidth="1"/>
    <col min="4085" max="4085" width="8.140625" style="1" customWidth="1"/>
    <col min="4086" max="4086" width="6.85546875" style="1" customWidth="1"/>
    <col min="4087" max="4087" width="6.7109375" style="1" customWidth="1"/>
    <col min="4088" max="4088" width="9.140625" style="1"/>
    <col min="4089" max="4089" width="8" style="1" customWidth="1"/>
    <col min="4090" max="4090" width="7.7109375" style="1" customWidth="1"/>
    <col min="4091" max="4091" width="6.5703125" style="1" customWidth="1"/>
    <col min="4092" max="4092" width="6.42578125" style="1" customWidth="1"/>
    <col min="4093" max="4093" width="7.7109375" style="1" customWidth="1"/>
    <col min="4094" max="4331" width="9.140625" style="1"/>
    <col min="4332" max="4332" width="3.85546875" style="1" customWidth="1"/>
    <col min="4333" max="4333" width="2.5703125" style="1" customWidth="1"/>
    <col min="4334" max="4334" width="5.140625" style="1" customWidth="1"/>
    <col min="4335" max="4335" width="5.5703125" style="1" customWidth="1"/>
    <col min="4336" max="4336" width="24.5703125" style="1" customWidth="1"/>
    <col min="4337" max="4337" width="8.85546875" style="1" customWidth="1"/>
    <col min="4338" max="4339" width="9.140625" style="1"/>
    <col min="4340" max="4340" width="7.140625" style="1" customWidth="1"/>
    <col min="4341" max="4341" width="8.140625" style="1" customWidth="1"/>
    <col min="4342" max="4342" width="6.85546875" style="1" customWidth="1"/>
    <col min="4343" max="4343" width="6.7109375" style="1" customWidth="1"/>
    <col min="4344" max="4344" width="9.140625" style="1"/>
    <col min="4345" max="4345" width="8" style="1" customWidth="1"/>
    <col min="4346" max="4346" width="7.7109375" style="1" customWidth="1"/>
    <col min="4347" max="4347" width="6.5703125" style="1" customWidth="1"/>
    <col min="4348" max="4348" width="6.42578125" style="1" customWidth="1"/>
    <col min="4349" max="4349" width="7.7109375" style="1" customWidth="1"/>
    <col min="4350" max="4587" width="9.140625" style="1"/>
    <col min="4588" max="4588" width="3.85546875" style="1" customWidth="1"/>
    <col min="4589" max="4589" width="2.5703125" style="1" customWidth="1"/>
    <col min="4590" max="4590" width="5.140625" style="1" customWidth="1"/>
    <col min="4591" max="4591" width="5.5703125" style="1" customWidth="1"/>
    <col min="4592" max="4592" width="24.5703125" style="1" customWidth="1"/>
    <col min="4593" max="4593" width="8.85546875" style="1" customWidth="1"/>
    <col min="4594" max="4595" width="9.140625" style="1"/>
    <col min="4596" max="4596" width="7.140625" style="1" customWidth="1"/>
    <col min="4597" max="4597" width="8.140625" style="1" customWidth="1"/>
    <col min="4598" max="4598" width="6.85546875" style="1" customWidth="1"/>
    <col min="4599" max="4599" width="6.7109375" style="1" customWidth="1"/>
    <col min="4600" max="4600" width="9.140625" style="1"/>
    <col min="4601" max="4601" width="8" style="1" customWidth="1"/>
    <col min="4602" max="4602" width="7.7109375" style="1" customWidth="1"/>
    <col min="4603" max="4603" width="6.5703125" style="1" customWidth="1"/>
    <col min="4604" max="4604" width="6.42578125" style="1" customWidth="1"/>
    <col min="4605" max="4605" width="7.7109375" style="1" customWidth="1"/>
    <col min="4606" max="4843" width="9.140625" style="1"/>
    <col min="4844" max="4844" width="3.85546875" style="1" customWidth="1"/>
    <col min="4845" max="4845" width="2.5703125" style="1" customWidth="1"/>
    <col min="4846" max="4846" width="5.140625" style="1" customWidth="1"/>
    <col min="4847" max="4847" width="5.5703125" style="1" customWidth="1"/>
    <col min="4848" max="4848" width="24.5703125" style="1" customWidth="1"/>
    <col min="4849" max="4849" width="8.85546875" style="1" customWidth="1"/>
    <col min="4850" max="4851" width="9.140625" style="1"/>
    <col min="4852" max="4852" width="7.140625" style="1" customWidth="1"/>
    <col min="4853" max="4853" width="8.140625" style="1" customWidth="1"/>
    <col min="4854" max="4854" width="6.85546875" style="1" customWidth="1"/>
    <col min="4855" max="4855" width="6.7109375" style="1" customWidth="1"/>
    <col min="4856" max="4856" width="9.140625" style="1"/>
    <col min="4857" max="4857" width="8" style="1" customWidth="1"/>
    <col min="4858" max="4858" width="7.7109375" style="1" customWidth="1"/>
    <col min="4859" max="4859" width="6.5703125" style="1" customWidth="1"/>
    <col min="4860" max="4860" width="6.42578125" style="1" customWidth="1"/>
    <col min="4861" max="4861" width="7.7109375" style="1" customWidth="1"/>
    <col min="4862" max="5099" width="9.140625" style="1"/>
    <col min="5100" max="5100" width="3.85546875" style="1" customWidth="1"/>
    <col min="5101" max="5101" width="2.5703125" style="1" customWidth="1"/>
    <col min="5102" max="5102" width="5.140625" style="1" customWidth="1"/>
    <col min="5103" max="5103" width="5.5703125" style="1" customWidth="1"/>
    <col min="5104" max="5104" width="24.5703125" style="1" customWidth="1"/>
    <col min="5105" max="5105" width="8.85546875" style="1" customWidth="1"/>
    <col min="5106" max="5107" width="9.140625" style="1"/>
    <col min="5108" max="5108" width="7.140625" style="1" customWidth="1"/>
    <col min="5109" max="5109" width="8.140625" style="1" customWidth="1"/>
    <col min="5110" max="5110" width="6.85546875" style="1" customWidth="1"/>
    <col min="5111" max="5111" width="6.7109375" style="1" customWidth="1"/>
    <col min="5112" max="5112" width="9.140625" style="1"/>
    <col min="5113" max="5113" width="8" style="1" customWidth="1"/>
    <col min="5114" max="5114" width="7.7109375" style="1" customWidth="1"/>
    <col min="5115" max="5115" width="6.5703125" style="1" customWidth="1"/>
    <col min="5116" max="5116" width="6.42578125" style="1" customWidth="1"/>
    <col min="5117" max="5117" width="7.7109375" style="1" customWidth="1"/>
    <col min="5118" max="5355" width="9.140625" style="1"/>
    <col min="5356" max="5356" width="3.85546875" style="1" customWidth="1"/>
    <col min="5357" max="5357" width="2.5703125" style="1" customWidth="1"/>
    <col min="5358" max="5358" width="5.140625" style="1" customWidth="1"/>
    <col min="5359" max="5359" width="5.5703125" style="1" customWidth="1"/>
    <col min="5360" max="5360" width="24.5703125" style="1" customWidth="1"/>
    <col min="5361" max="5361" width="8.85546875" style="1" customWidth="1"/>
    <col min="5362" max="5363" width="9.140625" style="1"/>
    <col min="5364" max="5364" width="7.140625" style="1" customWidth="1"/>
    <col min="5365" max="5365" width="8.140625" style="1" customWidth="1"/>
    <col min="5366" max="5366" width="6.85546875" style="1" customWidth="1"/>
    <col min="5367" max="5367" width="6.7109375" style="1" customWidth="1"/>
    <col min="5368" max="5368" width="9.140625" style="1"/>
    <col min="5369" max="5369" width="8" style="1" customWidth="1"/>
    <col min="5370" max="5370" width="7.7109375" style="1" customWidth="1"/>
    <col min="5371" max="5371" width="6.5703125" style="1" customWidth="1"/>
    <col min="5372" max="5372" width="6.42578125" style="1" customWidth="1"/>
    <col min="5373" max="5373" width="7.7109375" style="1" customWidth="1"/>
    <col min="5374" max="5611" width="9.140625" style="1"/>
    <col min="5612" max="5612" width="3.85546875" style="1" customWidth="1"/>
    <col min="5613" max="5613" width="2.5703125" style="1" customWidth="1"/>
    <col min="5614" max="5614" width="5.140625" style="1" customWidth="1"/>
    <col min="5615" max="5615" width="5.5703125" style="1" customWidth="1"/>
    <col min="5616" max="5616" width="24.5703125" style="1" customWidth="1"/>
    <col min="5617" max="5617" width="8.85546875" style="1" customWidth="1"/>
    <col min="5618" max="5619" width="9.140625" style="1"/>
    <col min="5620" max="5620" width="7.140625" style="1" customWidth="1"/>
    <col min="5621" max="5621" width="8.140625" style="1" customWidth="1"/>
    <col min="5622" max="5622" width="6.85546875" style="1" customWidth="1"/>
    <col min="5623" max="5623" width="6.7109375" style="1" customWidth="1"/>
    <col min="5624" max="5624" width="9.140625" style="1"/>
    <col min="5625" max="5625" width="8" style="1" customWidth="1"/>
    <col min="5626" max="5626" width="7.7109375" style="1" customWidth="1"/>
    <col min="5627" max="5627" width="6.5703125" style="1" customWidth="1"/>
    <col min="5628" max="5628" width="6.42578125" style="1" customWidth="1"/>
    <col min="5629" max="5629" width="7.7109375" style="1" customWidth="1"/>
    <col min="5630" max="5867" width="9.140625" style="1"/>
    <col min="5868" max="5868" width="3.85546875" style="1" customWidth="1"/>
    <col min="5869" max="5869" width="2.5703125" style="1" customWidth="1"/>
    <col min="5870" max="5870" width="5.140625" style="1" customWidth="1"/>
    <col min="5871" max="5871" width="5.5703125" style="1" customWidth="1"/>
    <col min="5872" max="5872" width="24.5703125" style="1" customWidth="1"/>
    <col min="5873" max="5873" width="8.85546875" style="1" customWidth="1"/>
    <col min="5874" max="5875" width="9.140625" style="1"/>
    <col min="5876" max="5876" width="7.140625" style="1" customWidth="1"/>
    <col min="5877" max="5877" width="8.140625" style="1" customWidth="1"/>
    <col min="5878" max="5878" width="6.85546875" style="1" customWidth="1"/>
    <col min="5879" max="5879" width="6.7109375" style="1" customWidth="1"/>
    <col min="5880" max="5880" width="9.140625" style="1"/>
    <col min="5881" max="5881" width="8" style="1" customWidth="1"/>
    <col min="5882" max="5882" width="7.7109375" style="1" customWidth="1"/>
    <col min="5883" max="5883" width="6.5703125" style="1" customWidth="1"/>
    <col min="5884" max="5884" width="6.42578125" style="1" customWidth="1"/>
    <col min="5885" max="5885" width="7.7109375" style="1" customWidth="1"/>
    <col min="5886" max="6123" width="9.140625" style="1"/>
    <col min="6124" max="6124" width="3.85546875" style="1" customWidth="1"/>
    <col min="6125" max="6125" width="2.5703125" style="1" customWidth="1"/>
    <col min="6126" max="6126" width="5.140625" style="1" customWidth="1"/>
    <col min="6127" max="6127" width="5.5703125" style="1" customWidth="1"/>
    <col min="6128" max="6128" width="24.5703125" style="1" customWidth="1"/>
    <col min="6129" max="6129" width="8.85546875" style="1" customWidth="1"/>
    <col min="6130" max="6131" width="9.140625" style="1"/>
    <col min="6132" max="6132" width="7.140625" style="1" customWidth="1"/>
    <col min="6133" max="6133" width="8.140625" style="1" customWidth="1"/>
    <col min="6134" max="6134" width="6.85546875" style="1" customWidth="1"/>
    <col min="6135" max="6135" width="6.7109375" style="1" customWidth="1"/>
    <col min="6136" max="6136" width="9.140625" style="1"/>
    <col min="6137" max="6137" width="8" style="1" customWidth="1"/>
    <col min="6138" max="6138" width="7.7109375" style="1" customWidth="1"/>
    <col min="6139" max="6139" width="6.5703125" style="1" customWidth="1"/>
    <col min="6140" max="6140" width="6.42578125" style="1" customWidth="1"/>
    <col min="6141" max="6141" width="7.7109375" style="1" customWidth="1"/>
    <col min="6142" max="6379" width="9.140625" style="1"/>
    <col min="6380" max="6380" width="3.85546875" style="1" customWidth="1"/>
    <col min="6381" max="6381" width="2.5703125" style="1" customWidth="1"/>
    <col min="6382" max="6382" width="5.140625" style="1" customWidth="1"/>
    <col min="6383" max="6383" width="5.5703125" style="1" customWidth="1"/>
    <col min="6384" max="6384" width="24.5703125" style="1" customWidth="1"/>
    <col min="6385" max="6385" width="8.85546875" style="1" customWidth="1"/>
    <col min="6386" max="6387" width="9.140625" style="1"/>
    <col min="6388" max="6388" width="7.140625" style="1" customWidth="1"/>
    <col min="6389" max="6389" width="8.140625" style="1" customWidth="1"/>
    <col min="6390" max="6390" width="6.85546875" style="1" customWidth="1"/>
    <col min="6391" max="6391" width="6.7109375" style="1" customWidth="1"/>
    <col min="6392" max="6392" width="9.140625" style="1"/>
    <col min="6393" max="6393" width="8" style="1" customWidth="1"/>
    <col min="6394" max="6394" width="7.7109375" style="1" customWidth="1"/>
    <col min="6395" max="6395" width="6.5703125" style="1" customWidth="1"/>
    <col min="6396" max="6396" width="6.42578125" style="1" customWidth="1"/>
    <col min="6397" max="6397" width="7.7109375" style="1" customWidth="1"/>
    <col min="6398" max="6635" width="9.140625" style="1"/>
    <col min="6636" max="6636" width="3.85546875" style="1" customWidth="1"/>
    <col min="6637" max="6637" width="2.5703125" style="1" customWidth="1"/>
    <col min="6638" max="6638" width="5.140625" style="1" customWidth="1"/>
    <col min="6639" max="6639" width="5.5703125" style="1" customWidth="1"/>
    <col min="6640" max="6640" width="24.5703125" style="1" customWidth="1"/>
    <col min="6641" max="6641" width="8.85546875" style="1" customWidth="1"/>
    <col min="6642" max="6643" width="9.140625" style="1"/>
    <col min="6644" max="6644" width="7.140625" style="1" customWidth="1"/>
    <col min="6645" max="6645" width="8.140625" style="1" customWidth="1"/>
    <col min="6646" max="6646" width="6.85546875" style="1" customWidth="1"/>
    <col min="6647" max="6647" width="6.7109375" style="1" customWidth="1"/>
    <col min="6648" max="6648" width="9.140625" style="1"/>
    <col min="6649" max="6649" width="8" style="1" customWidth="1"/>
    <col min="6650" max="6650" width="7.7109375" style="1" customWidth="1"/>
    <col min="6651" max="6651" width="6.5703125" style="1" customWidth="1"/>
    <col min="6652" max="6652" width="6.42578125" style="1" customWidth="1"/>
    <col min="6653" max="6653" width="7.7109375" style="1" customWidth="1"/>
    <col min="6654" max="6891" width="9.140625" style="1"/>
    <col min="6892" max="6892" width="3.85546875" style="1" customWidth="1"/>
    <col min="6893" max="6893" width="2.5703125" style="1" customWidth="1"/>
    <col min="6894" max="6894" width="5.140625" style="1" customWidth="1"/>
    <col min="6895" max="6895" width="5.5703125" style="1" customWidth="1"/>
    <col min="6896" max="6896" width="24.5703125" style="1" customWidth="1"/>
    <col min="6897" max="6897" width="8.85546875" style="1" customWidth="1"/>
    <col min="6898" max="6899" width="9.140625" style="1"/>
    <col min="6900" max="6900" width="7.140625" style="1" customWidth="1"/>
    <col min="6901" max="6901" width="8.140625" style="1" customWidth="1"/>
    <col min="6902" max="6902" width="6.85546875" style="1" customWidth="1"/>
    <col min="6903" max="6903" width="6.7109375" style="1" customWidth="1"/>
    <col min="6904" max="6904" width="9.140625" style="1"/>
    <col min="6905" max="6905" width="8" style="1" customWidth="1"/>
    <col min="6906" max="6906" width="7.7109375" style="1" customWidth="1"/>
    <col min="6907" max="6907" width="6.5703125" style="1" customWidth="1"/>
    <col min="6908" max="6908" width="6.42578125" style="1" customWidth="1"/>
    <col min="6909" max="6909" width="7.7109375" style="1" customWidth="1"/>
    <col min="6910" max="7147" width="9.140625" style="1"/>
    <col min="7148" max="7148" width="3.85546875" style="1" customWidth="1"/>
    <col min="7149" max="7149" width="2.5703125" style="1" customWidth="1"/>
    <col min="7150" max="7150" width="5.140625" style="1" customWidth="1"/>
    <col min="7151" max="7151" width="5.5703125" style="1" customWidth="1"/>
    <col min="7152" max="7152" width="24.5703125" style="1" customWidth="1"/>
    <col min="7153" max="7153" width="8.85546875" style="1" customWidth="1"/>
    <col min="7154" max="7155" width="9.140625" style="1"/>
    <col min="7156" max="7156" width="7.140625" style="1" customWidth="1"/>
    <col min="7157" max="7157" width="8.140625" style="1" customWidth="1"/>
    <col min="7158" max="7158" width="6.85546875" style="1" customWidth="1"/>
    <col min="7159" max="7159" width="6.7109375" style="1" customWidth="1"/>
    <col min="7160" max="7160" width="9.140625" style="1"/>
    <col min="7161" max="7161" width="8" style="1" customWidth="1"/>
    <col min="7162" max="7162" width="7.7109375" style="1" customWidth="1"/>
    <col min="7163" max="7163" width="6.5703125" style="1" customWidth="1"/>
    <col min="7164" max="7164" width="6.42578125" style="1" customWidth="1"/>
    <col min="7165" max="7165" width="7.7109375" style="1" customWidth="1"/>
    <col min="7166" max="7403" width="9.140625" style="1"/>
    <col min="7404" max="7404" width="3.85546875" style="1" customWidth="1"/>
    <col min="7405" max="7405" width="2.5703125" style="1" customWidth="1"/>
    <col min="7406" max="7406" width="5.140625" style="1" customWidth="1"/>
    <col min="7407" max="7407" width="5.5703125" style="1" customWidth="1"/>
    <col min="7408" max="7408" width="24.5703125" style="1" customWidth="1"/>
    <col min="7409" max="7409" width="8.85546875" style="1" customWidth="1"/>
    <col min="7410" max="7411" width="9.140625" style="1"/>
    <col min="7412" max="7412" width="7.140625" style="1" customWidth="1"/>
    <col min="7413" max="7413" width="8.140625" style="1" customWidth="1"/>
    <col min="7414" max="7414" width="6.85546875" style="1" customWidth="1"/>
    <col min="7415" max="7415" width="6.7109375" style="1" customWidth="1"/>
    <col min="7416" max="7416" width="9.140625" style="1"/>
    <col min="7417" max="7417" width="8" style="1" customWidth="1"/>
    <col min="7418" max="7418" width="7.7109375" style="1" customWidth="1"/>
    <col min="7419" max="7419" width="6.5703125" style="1" customWidth="1"/>
    <col min="7420" max="7420" width="6.42578125" style="1" customWidth="1"/>
    <col min="7421" max="7421" width="7.7109375" style="1" customWidth="1"/>
    <col min="7422" max="7659" width="9.140625" style="1"/>
    <col min="7660" max="7660" width="3.85546875" style="1" customWidth="1"/>
    <col min="7661" max="7661" width="2.5703125" style="1" customWidth="1"/>
    <col min="7662" max="7662" width="5.140625" style="1" customWidth="1"/>
    <col min="7663" max="7663" width="5.5703125" style="1" customWidth="1"/>
    <col min="7664" max="7664" width="24.5703125" style="1" customWidth="1"/>
    <col min="7665" max="7665" width="8.85546875" style="1" customWidth="1"/>
    <col min="7666" max="7667" width="9.140625" style="1"/>
    <col min="7668" max="7668" width="7.140625" style="1" customWidth="1"/>
    <col min="7669" max="7669" width="8.140625" style="1" customWidth="1"/>
    <col min="7670" max="7670" width="6.85546875" style="1" customWidth="1"/>
    <col min="7671" max="7671" width="6.7109375" style="1" customWidth="1"/>
    <col min="7672" max="7672" width="9.140625" style="1"/>
    <col min="7673" max="7673" width="8" style="1" customWidth="1"/>
    <col min="7674" max="7674" width="7.7109375" style="1" customWidth="1"/>
    <col min="7675" max="7675" width="6.5703125" style="1" customWidth="1"/>
    <col min="7676" max="7676" width="6.42578125" style="1" customWidth="1"/>
    <col min="7677" max="7677" width="7.7109375" style="1" customWidth="1"/>
    <col min="7678" max="7915" width="9.140625" style="1"/>
    <col min="7916" max="7916" width="3.85546875" style="1" customWidth="1"/>
    <col min="7917" max="7917" width="2.5703125" style="1" customWidth="1"/>
    <col min="7918" max="7918" width="5.140625" style="1" customWidth="1"/>
    <col min="7919" max="7919" width="5.5703125" style="1" customWidth="1"/>
    <col min="7920" max="7920" width="24.5703125" style="1" customWidth="1"/>
    <col min="7921" max="7921" width="8.85546875" style="1" customWidth="1"/>
    <col min="7922" max="7923" width="9.140625" style="1"/>
    <col min="7924" max="7924" width="7.140625" style="1" customWidth="1"/>
    <col min="7925" max="7925" width="8.140625" style="1" customWidth="1"/>
    <col min="7926" max="7926" width="6.85546875" style="1" customWidth="1"/>
    <col min="7927" max="7927" width="6.7109375" style="1" customWidth="1"/>
    <col min="7928" max="7928" width="9.140625" style="1"/>
    <col min="7929" max="7929" width="8" style="1" customWidth="1"/>
    <col min="7930" max="7930" width="7.7109375" style="1" customWidth="1"/>
    <col min="7931" max="7931" width="6.5703125" style="1" customWidth="1"/>
    <col min="7932" max="7932" width="6.42578125" style="1" customWidth="1"/>
    <col min="7933" max="7933" width="7.7109375" style="1" customWidth="1"/>
    <col min="7934" max="8171" width="9.140625" style="1"/>
    <col min="8172" max="8172" width="3.85546875" style="1" customWidth="1"/>
    <col min="8173" max="8173" width="2.5703125" style="1" customWidth="1"/>
    <col min="8174" max="8174" width="5.140625" style="1" customWidth="1"/>
    <col min="8175" max="8175" width="5.5703125" style="1" customWidth="1"/>
    <col min="8176" max="8176" width="24.5703125" style="1" customWidth="1"/>
    <col min="8177" max="8177" width="8.85546875" style="1" customWidth="1"/>
    <col min="8178" max="8179" width="9.140625" style="1"/>
    <col min="8180" max="8180" width="7.140625" style="1" customWidth="1"/>
    <col min="8181" max="8181" width="8.140625" style="1" customWidth="1"/>
    <col min="8182" max="8182" width="6.85546875" style="1" customWidth="1"/>
    <col min="8183" max="8183" width="6.7109375" style="1" customWidth="1"/>
    <col min="8184" max="8184" width="9.140625" style="1"/>
    <col min="8185" max="8185" width="8" style="1" customWidth="1"/>
    <col min="8186" max="8186" width="7.7109375" style="1" customWidth="1"/>
    <col min="8187" max="8187" width="6.5703125" style="1" customWidth="1"/>
    <col min="8188" max="8188" width="6.42578125" style="1" customWidth="1"/>
    <col min="8189" max="8189" width="7.7109375" style="1" customWidth="1"/>
    <col min="8190" max="8427" width="9.140625" style="1"/>
    <col min="8428" max="8428" width="3.85546875" style="1" customWidth="1"/>
    <col min="8429" max="8429" width="2.5703125" style="1" customWidth="1"/>
    <col min="8430" max="8430" width="5.140625" style="1" customWidth="1"/>
    <col min="8431" max="8431" width="5.5703125" style="1" customWidth="1"/>
    <col min="8432" max="8432" width="24.5703125" style="1" customWidth="1"/>
    <col min="8433" max="8433" width="8.85546875" style="1" customWidth="1"/>
    <col min="8434" max="8435" width="9.140625" style="1"/>
    <col min="8436" max="8436" width="7.140625" style="1" customWidth="1"/>
    <col min="8437" max="8437" width="8.140625" style="1" customWidth="1"/>
    <col min="8438" max="8438" width="6.85546875" style="1" customWidth="1"/>
    <col min="8439" max="8439" width="6.7109375" style="1" customWidth="1"/>
    <col min="8440" max="8440" width="9.140625" style="1"/>
    <col min="8441" max="8441" width="8" style="1" customWidth="1"/>
    <col min="8442" max="8442" width="7.7109375" style="1" customWidth="1"/>
    <col min="8443" max="8443" width="6.5703125" style="1" customWidth="1"/>
    <col min="8444" max="8444" width="6.42578125" style="1" customWidth="1"/>
    <col min="8445" max="8445" width="7.7109375" style="1" customWidth="1"/>
    <col min="8446" max="8683" width="9.140625" style="1"/>
    <col min="8684" max="8684" width="3.85546875" style="1" customWidth="1"/>
    <col min="8685" max="8685" width="2.5703125" style="1" customWidth="1"/>
    <col min="8686" max="8686" width="5.140625" style="1" customWidth="1"/>
    <col min="8687" max="8687" width="5.5703125" style="1" customWidth="1"/>
    <col min="8688" max="8688" width="24.5703125" style="1" customWidth="1"/>
    <col min="8689" max="8689" width="8.85546875" style="1" customWidth="1"/>
    <col min="8690" max="8691" width="9.140625" style="1"/>
    <col min="8692" max="8692" width="7.140625" style="1" customWidth="1"/>
    <col min="8693" max="8693" width="8.140625" style="1" customWidth="1"/>
    <col min="8694" max="8694" width="6.85546875" style="1" customWidth="1"/>
    <col min="8695" max="8695" width="6.7109375" style="1" customWidth="1"/>
    <col min="8696" max="8696" width="9.140625" style="1"/>
    <col min="8697" max="8697" width="8" style="1" customWidth="1"/>
    <col min="8698" max="8698" width="7.7109375" style="1" customWidth="1"/>
    <col min="8699" max="8699" width="6.5703125" style="1" customWidth="1"/>
    <col min="8700" max="8700" width="6.42578125" style="1" customWidth="1"/>
    <col min="8701" max="8701" width="7.7109375" style="1" customWidth="1"/>
    <col min="8702" max="8939" width="9.140625" style="1"/>
    <col min="8940" max="8940" width="3.85546875" style="1" customWidth="1"/>
    <col min="8941" max="8941" width="2.5703125" style="1" customWidth="1"/>
    <col min="8942" max="8942" width="5.140625" style="1" customWidth="1"/>
    <col min="8943" max="8943" width="5.5703125" style="1" customWidth="1"/>
    <col min="8944" max="8944" width="24.5703125" style="1" customWidth="1"/>
    <col min="8945" max="8945" width="8.85546875" style="1" customWidth="1"/>
    <col min="8946" max="8947" width="9.140625" style="1"/>
    <col min="8948" max="8948" width="7.140625" style="1" customWidth="1"/>
    <col min="8949" max="8949" width="8.140625" style="1" customWidth="1"/>
    <col min="8950" max="8950" width="6.85546875" style="1" customWidth="1"/>
    <col min="8951" max="8951" width="6.7109375" style="1" customWidth="1"/>
    <col min="8952" max="8952" width="9.140625" style="1"/>
    <col min="8953" max="8953" width="8" style="1" customWidth="1"/>
    <col min="8954" max="8954" width="7.7109375" style="1" customWidth="1"/>
    <col min="8955" max="8955" width="6.5703125" style="1" customWidth="1"/>
    <col min="8956" max="8956" width="6.42578125" style="1" customWidth="1"/>
    <col min="8957" max="8957" width="7.7109375" style="1" customWidth="1"/>
    <col min="8958" max="9195" width="9.140625" style="1"/>
    <col min="9196" max="9196" width="3.85546875" style="1" customWidth="1"/>
    <col min="9197" max="9197" width="2.5703125" style="1" customWidth="1"/>
    <col min="9198" max="9198" width="5.140625" style="1" customWidth="1"/>
    <col min="9199" max="9199" width="5.5703125" style="1" customWidth="1"/>
    <col min="9200" max="9200" width="24.5703125" style="1" customWidth="1"/>
    <col min="9201" max="9201" width="8.85546875" style="1" customWidth="1"/>
    <col min="9202" max="9203" width="9.140625" style="1"/>
    <col min="9204" max="9204" width="7.140625" style="1" customWidth="1"/>
    <col min="9205" max="9205" width="8.140625" style="1" customWidth="1"/>
    <col min="9206" max="9206" width="6.85546875" style="1" customWidth="1"/>
    <col min="9207" max="9207" width="6.7109375" style="1" customWidth="1"/>
    <col min="9208" max="9208" width="9.140625" style="1"/>
    <col min="9209" max="9209" width="8" style="1" customWidth="1"/>
    <col min="9210" max="9210" width="7.7109375" style="1" customWidth="1"/>
    <col min="9211" max="9211" width="6.5703125" style="1" customWidth="1"/>
    <col min="9212" max="9212" width="6.42578125" style="1" customWidth="1"/>
    <col min="9213" max="9213" width="7.7109375" style="1" customWidth="1"/>
    <col min="9214" max="9451" width="9.140625" style="1"/>
    <col min="9452" max="9452" width="3.85546875" style="1" customWidth="1"/>
    <col min="9453" max="9453" width="2.5703125" style="1" customWidth="1"/>
    <col min="9454" max="9454" width="5.140625" style="1" customWidth="1"/>
    <col min="9455" max="9455" width="5.5703125" style="1" customWidth="1"/>
    <col min="9456" max="9456" width="24.5703125" style="1" customWidth="1"/>
    <col min="9457" max="9457" width="8.85546875" style="1" customWidth="1"/>
    <col min="9458" max="9459" width="9.140625" style="1"/>
    <col min="9460" max="9460" width="7.140625" style="1" customWidth="1"/>
    <col min="9461" max="9461" width="8.140625" style="1" customWidth="1"/>
    <col min="9462" max="9462" width="6.85546875" style="1" customWidth="1"/>
    <col min="9463" max="9463" width="6.7109375" style="1" customWidth="1"/>
    <col min="9464" max="9464" width="9.140625" style="1"/>
    <col min="9465" max="9465" width="8" style="1" customWidth="1"/>
    <col min="9466" max="9466" width="7.7109375" style="1" customWidth="1"/>
    <col min="9467" max="9467" width="6.5703125" style="1" customWidth="1"/>
    <col min="9468" max="9468" width="6.42578125" style="1" customWidth="1"/>
    <col min="9469" max="9469" width="7.7109375" style="1" customWidth="1"/>
    <col min="9470" max="9707" width="9.140625" style="1"/>
    <col min="9708" max="9708" width="3.85546875" style="1" customWidth="1"/>
    <col min="9709" max="9709" width="2.5703125" style="1" customWidth="1"/>
    <col min="9710" max="9710" width="5.140625" style="1" customWidth="1"/>
    <col min="9711" max="9711" width="5.5703125" style="1" customWidth="1"/>
    <col min="9712" max="9712" width="24.5703125" style="1" customWidth="1"/>
    <col min="9713" max="9713" width="8.85546875" style="1" customWidth="1"/>
    <col min="9714" max="9715" width="9.140625" style="1"/>
    <col min="9716" max="9716" width="7.140625" style="1" customWidth="1"/>
    <col min="9717" max="9717" width="8.140625" style="1" customWidth="1"/>
    <col min="9718" max="9718" width="6.85546875" style="1" customWidth="1"/>
    <col min="9719" max="9719" width="6.7109375" style="1" customWidth="1"/>
    <col min="9720" max="9720" width="9.140625" style="1"/>
    <col min="9721" max="9721" width="8" style="1" customWidth="1"/>
    <col min="9722" max="9722" width="7.7109375" style="1" customWidth="1"/>
    <col min="9723" max="9723" width="6.5703125" style="1" customWidth="1"/>
    <col min="9724" max="9724" width="6.42578125" style="1" customWidth="1"/>
    <col min="9725" max="9725" width="7.7109375" style="1" customWidth="1"/>
    <col min="9726" max="9963" width="9.140625" style="1"/>
    <col min="9964" max="9964" width="3.85546875" style="1" customWidth="1"/>
    <col min="9965" max="9965" width="2.5703125" style="1" customWidth="1"/>
    <col min="9966" max="9966" width="5.140625" style="1" customWidth="1"/>
    <col min="9967" max="9967" width="5.5703125" style="1" customWidth="1"/>
    <col min="9968" max="9968" width="24.5703125" style="1" customWidth="1"/>
    <col min="9969" max="9969" width="8.85546875" style="1" customWidth="1"/>
    <col min="9970" max="9971" width="9.140625" style="1"/>
    <col min="9972" max="9972" width="7.140625" style="1" customWidth="1"/>
    <col min="9973" max="9973" width="8.140625" style="1" customWidth="1"/>
    <col min="9974" max="9974" width="6.85546875" style="1" customWidth="1"/>
    <col min="9975" max="9975" width="6.7109375" style="1" customWidth="1"/>
    <col min="9976" max="9976" width="9.140625" style="1"/>
    <col min="9977" max="9977" width="8" style="1" customWidth="1"/>
    <col min="9978" max="9978" width="7.7109375" style="1" customWidth="1"/>
    <col min="9979" max="9979" width="6.5703125" style="1" customWidth="1"/>
    <col min="9980" max="9980" width="6.42578125" style="1" customWidth="1"/>
    <col min="9981" max="9981" width="7.7109375" style="1" customWidth="1"/>
    <col min="9982" max="10219" width="9.140625" style="1"/>
    <col min="10220" max="10220" width="3.85546875" style="1" customWidth="1"/>
    <col min="10221" max="10221" width="2.5703125" style="1" customWidth="1"/>
    <col min="10222" max="10222" width="5.140625" style="1" customWidth="1"/>
    <col min="10223" max="10223" width="5.5703125" style="1" customWidth="1"/>
    <col min="10224" max="10224" width="24.5703125" style="1" customWidth="1"/>
    <col min="10225" max="10225" width="8.85546875" style="1" customWidth="1"/>
    <col min="10226" max="10227" width="9.140625" style="1"/>
    <col min="10228" max="10228" width="7.140625" style="1" customWidth="1"/>
    <col min="10229" max="10229" width="8.140625" style="1" customWidth="1"/>
    <col min="10230" max="10230" width="6.85546875" style="1" customWidth="1"/>
    <col min="10231" max="10231" width="6.7109375" style="1" customWidth="1"/>
    <col min="10232" max="10232" width="9.140625" style="1"/>
    <col min="10233" max="10233" width="8" style="1" customWidth="1"/>
    <col min="10234" max="10234" width="7.7109375" style="1" customWidth="1"/>
    <col min="10235" max="10235" width="6.5703125" style="1" customWidth="1"/>
    <col min="10236" max="10236" width="6.42578125" style="1" customWidth="1"/>
    <col min="10237" max="10237" width="7.7109375" style="1" customWidth="1"/>
    <col min="10238" max="10475" width="9.140625" style="1"/>
    <col min="10476" max="10476" width="3.85546875" style="1" customWidth="1"/>
    <col min="10477" max="10477" width="2.5703125" style="1" customWidth="1"/>
    <col min="10478" max="10478" width="5.140625" style="1" customWidth="1"/>
    <col min="10479" max="10479" width="5.5703125" style="1" customWidth="1"/>
    <col min="10480" max="10480" width="24.5703125" style="1" customWidth="1"/>
    <col min="10481" max="10481" width="8.85546875" style="1" customWidth="1"/>
    <col min="10482" max="10483" width="9.140625" style="1"/>
    <col min="10484" max="10484" width="7.140625" style="1" customWidth="1"/>
    <col min="10485" max="10485" width="8.140625" style="1" customWidth="1"/>
    <col min="10486" max="10486" width="6.85546875" style="1" customWidth="1"/>
    <col min="10487" max="10487" width="6.7109375" style="1" customWidth="1"/>
    <col min="10488" max="10488" width="9.140625" style="1"/>
    <col min="10489" max="10489" width="8" style="1" customWidth="1"/>
    <col min="10490" max="10490" width="7.7109375" style="1" customWidth="1"/>
    <col min="10491" max="10491" width="6.5703125" style="1" customWidth="1"/>
    <col min="10492" max="10492" width="6.42578125" style="1" customWidth="1"/>
    <col min="10493" max="10493" width="7.7109375" style="1" customWidth="1"/>
    <col min="10494" max="10731" width="9.140625" style="1"/>
    <col min="10732" max="10732" width="3.85546875" style="1" customWidth="1"/>
    <col min="10733" max="10733" width="2.5703125" style="1" customWidth="1"/>
    <col min="10734" max="10734" width="5.140625" style="1" customWidth="1"/>
    <col min="10735" max="10735" width="5.5703125" style="1" customWidth="1"/>
    <col min="10736" max="10736" width="24.5703125" style="1" customWidth="1"/>
    <col min="10737" max="10737" width="8.85546875" style="1" customWidth="1"/>
    <col min="10738" max="10739" width="9.140625" style="1"/>
    <col min="10740" max="10740" width="7.140625" style="1" customWidth="1"/>
    <col min="10741" max="10741" width="8.140625" style="1" customWidth="1"/>
    <col min="10742" max="10742" width="6.85546875" style="1" customWidth="1"/>
    <col min="10743" max="10743" width="6.7109375" style="1" customWidth="1"/>
    <col min="10744" max="10744" width="9.140625" style="1"/>
    <col min="10745" max="10745" width="8" style="1" customWidth="1"/>
    <col min="10746" max="10746" width="7.7109375" style="1" customWidth="1"/>
    <col min="10747" max="10747" width="6.5703125" style="1" customWidth="1"/>
    <col min="10748" max="10748" width="6.42578125" style="1" customWidth="1"/>
    <col min="10749" max="10749" width="7.7109375" style="1" customWidth="1"/>
    <col min="10750" max="10987" width="9.140625" style="1"/>
    <col min="10988" max="10988" width="3.85546875" style="1" customWidth="1"/>
    <col min="10989" max="10989" width="2.5703125" style="1" customWidth="1"/>
    <col min="10990" max="10990" width="5.140625" style="1" customWidth="1"/>
    <col min="10991" max="10991" width="5.5703125" style="1" customWidth="1"/>
    <col min="10992" max="10992" width="24.5703125" style="1" customWidth="1"/>
    <col min="10993" max="10993" width="8.85546875" style="1" customWidth="1"/>
    <col min="10994" max="10995" width="9.140625" style="1"/>
    <col min="10996" max="10996" width="7.140625" style="1" customWidth="1"/>
    <col min="10997" max="10997" width="8.140625" style="1" customWidth="1"/>
    <col min="10998" max="10998" width="6.85546875" style="1" customWidth="1"/>
    <col min="10999" max="10999" width="6.7109375" style="1" customWidth="1"/>
    <col min="11000" max="11000" width="9.140625" style="1"/>
    <col min="11001" max="11001" width="8" style="1" customWidth="1"/>
    <col min="11002" max="11002" width="7.7109375" style="1" customWidth="1"/>
    <col min="11003" max="11003" width="6.5703125" style="1" customWidth="1"/>
    <col min="11004" max="11004" width="6.42578125" style="1" customWidth="1"/>
    <col min="11005" max="11005" width="7.7109375" style="1" customWidth="1"/>
    <col min="11006" max="11243" width="9.140625" style="1"/>
    <col min="11244" max="11244" width="3.85546875" style="1" customWidth="1"/>
    <col min="11245" max="11245" width="2.5703125" style="1" customWidth="1"/>
    <col min="11246" max="11246" width="5.140625" style="1" customWidth="1"/>
    <col min="11247" max="11247" width="5.5703125" style="1" customWidth="1"/>
    <col min="11248" max="11248" width="24.5703125" style="1" customWidth="1"/>
    <col min="11249" max="11249" width="8.85546875" style="1" customWidth="1"/>
    <col min="11250" max="11251" width="9.140625" style="1"/>
    <col min="11252" max="11252" width="7.140625" style="1" customWidth="1"/>
    <col min="11253" max="11253" width="8.140625" style="1" customWidth="1"/>
    <col min="11254" max="11254" width="6.85546875" style="1" customWidth="1"/>
    <col min="11255" max="11255" width="6.7109375" style="1" customWidth="1"/>
    <col min="11256" max="11256" width="9.140625" style="1"/>
    <col min="11257" max="11257" width="8" style="1" customWidth="1"/>
    <col min="11258" max="11258" width="7.7109375" style="1" customWidth="1"/>
    <col min="11259" max="11259" width="6.5703125" style="1" customWidth="1"/>
    <col min="11260" max="11260" width="6.42578125" style="1" customWidth="1"/>
    <col min="11261" max="11261" width="7.7109375" style="1" customWidth="1"/>
    <col min="11262" max="11499" width="9.140625" style="1"/>
    <col min="11500" max="11500" width="3.85546875" style="1" customWidth="1"/>
    <col min="11501" max="11501" width="2.5703125" style="1" customWidth="1"/>
    <col min="11502" max="11502" width="5.140625" style="1" customWidth="1"/>
    <col min="11503" max="11503" width="5.5703125" style="1" customWidth="1"/>
    <col min="11504" max="11504" width="24.5703125" style="1" customWidth="1"/>
    <col min="11505" max="11505" width="8.85546875" style="1" customWidth="1"/>
    <col min="11506" max="11507" width="9.140625" style="1"/>
    <col min="11508" max="11508" width="7.140625" style="1" customWidth="1"/>
    <col min="11509" max="11509" width="8.140625" style="1" customWidth="1"/>
    <col min="11510" max="11510" width="6.85546875" style="1" customWidth="1"/>
    <col min="11511" max="11511" width="6.7109375" style="1" customWidth="1"/>
    <col min="11512" max="11512" width="9.140625" style="1"/>
    <col min="11513" max="11513" width="8" style="1" customWidth="1"/>
    <col min="11514" max="11514" width="7.7109375" style="1" customWidth="1"/>
    <col min="11515" max="11515" width="6.5703125" style="1" customWidth="1"/>
    <col min="11516" max="11516" width="6.42578125" style="1" customWidth="1"/>
    <col min="11517" max="11517" width="7.7109375" style="1" customWidth="1"/>
    <col min="11518" max="11755" width="9.140625" style="1"/>
    <col min="11756" max="11756" width="3.85546875" style="1" customWidth="1"/>
    <col min="11757" max="11757" width="2.5703125" style="1" customWidth="1"/>
    <col min="11758" max="11758" width="5.140625" style="1" customWidth="1"/>
    <col min="11759" max="11759" width="5.5703125" style="1" customWidth="1"/>
    <col min="11760" max="11760" width="24.5703125" style="1" customWidth="1"/>
    <col min="11761" max="11761" width="8.85546875" style="1" customWidth="1"/>
    <col min="11762" max="11763" width="9.140625" style="1"/>
    <col min="11764" max="11764" width="7.140625" style="1" customWidth="1"/>
    <col min="11765" max="11765" width="8.140625" style="1" customWidth="1"/>
    <col min="11766" max="11766" width="6.85546875" style="1" customWidth="1"/>
    <col min="11767" max="11767" width="6.7109375" style="1" customWidth="1"/>
    <col min="11768" max="11768" width="9.140625" style="1"/>
    <col min="11769" max="11769" width="8" style="1" customWidth="1"/>
    <col min="11770" max="11770" width="7.7109375" style="1" customWidth="1"/>
    <col min="11771" max="11771" width="6.5703125" style="1" customWidth="1"/>
    <col min="11772" max="11772" width="6.42578125" style="1" customWidth="1"/>
    <col min="11773" max="11773" width="7.7109375" style="1" customWidth="1"/>
    <col min="11774" max="12011" width="9.140625" style="1"/>
    <col min="12012" max="12012" width="3.85546875" style="1" customWidth="1"/>
    <col min="12013" max="12013" width="2.5703125" style="1" customWidth="1"/>
    <col min="12014" max="12014" width="5.140625" style="1" customWidth="1"/>
    <col min="12015" max="12015" width="5.5703125" style="1" customWidth="1"/>
    <col min="12016" max="12016" width="24.5703125" style="1" customWidth="1"/>
    <col min="12017" max="12017" width="8.85546875" style="1" customWidth="1"/>
    <col min="12018" max="12019" width="9.140625" style="1"/>
    <col min="12020" max="12020" width="7.140625" style="1" customWidth="1"/>
    <col min="12021" max="12021" width="8.140625" style="1" customWidth="1"/>
    <col min="12022" max="12022" width="6.85546875" style="1" customWidth="1"/>
    <col min="12023" max="12023" width="6.7109375" style="1" customWidth="1"/>
    <col min="12024" max="12024" width="9.140625" style="1"/>
    <col min="12025" max="12025" width="8" style="1" customWidth="1"/>
    <col min="12026" max="12026" width="7.7109375" style="1" customWidth="1"/>
    <col min="12027" max="12027" width="6.5703125" style="1" customWidth="1"/>
    <col min="12028" max="12028" width="6.42578125" style="1" customWidth="1"/>
    <col min="12029" max="12029" width="7.7109375" style="1" customWidth="1"/>
    <col min="12030" max="12267" width="9.140625" style="1"/>
    <col min="12268" max="12268" width="3.85546875" style="1" customWidth="1"/>
    <col min="12269" max="12269" width="2.5703125" style="1" customWidth="1"/>
    <col min="12270" max="12270" width="5.140625" style="1" customWidth="1"/>
    <col min="12271" max="12271" width="5.5703125" style="1" customWidth="1"/>
    <col min="12272" max="12272" width="24.5703125" style="1" customWidth="1"/>
    <col min="12273" max="12273" width="8.85546875" style="1" customWidth="1"/>
    <col min="12274" max="12275" width="9.140625" style="1"/>
    <col min="12276" max="12276" width="7.140625" style="1" customWidth="1"/>
    <col min="12277" max="12277" width="8.140625" style="1" customWidth="1"/>
    <col min="12278" max="12278" width="6.85546875" style="1" customWidth="1"/>
    <col min="12279" max="12279" width="6.7109375" style="1" customWidth="1"/>
    <col min="12280" max="12280" width="9.140625" style="1"/>
    <col min="12281" max="12281" width="8" style="1" customWidth="1"/>
    <col min="12282" max="12282" width="7.7109375" style="1" customWidth="1"/>
    <col min="12283" max="12283" width="6.5703125" style="1" customWidth="1"/>
    <col min="12284" max="12284" width="6.42578125" style="1" customWidth="1"/>
    <col min="12285" max="12285" width="7.7109375" style="1" customWidth="1"/>
    <col min="12286" max="12523" width="9.140625" style="1"/>
    <col min="12524" max="12524" width="3.85546875" style="1" customWidth="1"/>
    <col min="12525" max="12525" width="2.5703125" style="1" customWidth="1"/>
    <col min="12526" max="12526" width="5.140625" style="1" customWidth="1"/>
    <col min="12527" max="12527" width="5.5703125" style="1" customWidth="1"/>
    <col min="12528" max="12528" width="24.5703125" style="1" customWidth="1"/>
    <col min="12529" max="12529" width="8.85546875" style="1" customWidth="1"/>
    <col min="12530" max="12531" width="9.140625" style="1"/>
    <col min="12532" max="12532" width="7.140625" style="1" customWidth="1"/>
    <col min="12533" max="12533" width="8.140625" style="1" customWidth="1"/>
    <col min="12534" max="12534" width="6.85546875" style="1" customWidth="1"/>
    <col min="12535" max="12535" width="6.7109375" style="1" customWidth="1"/>
    <col min="12536" max="12536" width="9.140625" style="1"/>
    <col min="12537" max="12537" width="8" style="1" customWidth="1"/>
    <col min="12538" max="12538" width="7.7109375" style="1" customWidth="1"/>
    <col min="12539" max="12539" width="6.5703125" style="1" customWidth="1"/>
    <col min="12540" max="12540" width="6.42578125" style="1" customWidth="1"/>
    <col min="12541" max="12541" width="7.7109375" style="1" customWidth="1"/>
    <col min="12542" max="12779" width="9.140625" style="1"/>
    <col min="12780" max="12780" width="3.85546875" style="1" customWidth="1"/>
    <col min="12781" max="12781" width="2.5703125" style="1" customWidth="1"/>
    <col min="12782" max="12782" width="5.140625" style="1" customWidth="1"/>
    <col min="12783" max="12783" width="5.5703125" style="1" customWidth="1"/>
    <col min="12784" max="12784" width="24.5703125" style="1" customWidth="1"/>
    <col min="12785" max="12785" width="8.85546875" style="1" customWidth="1"/>
    <col min="12786" max="12787" width="9.140625" style="1"/>
    <col min="12788" max="12788" width="7.140625" style="1" customWidth="1"/>
    <col min="12789" max="12789" width="8.140625" style="1" customWidth="1"/>
    <col min="12790" max="12790" width="6.85546875" style="1" customWidth="1"/>
    <col min="12791" max="12791" width="6.7109375" style="1" customWidth="1"/>
    <col min="12792" max="12792" width="9.140625" style="1"/>
    <col min="12793" max="12793" width="8" style="1" customWidth="1"/>
    <col min="12794" max="12794" width="7.7109375" style="1" customWidth="1"/>
    <col min="12795" max="12795" width="6.5703125" style="1" customWidth="1"/>
    <col min="12796" max="12796" width="6.42578125" style="1" customWidth="1"/>
    <col min="12797" max="12797" width="7.7109375" style="1" customWidth="1"/>
    <col min="12798" max="13035" width="9.140625" style="1"/>
    <col min="13036" max="13036" width="3.85546875" style="1" customWidth="1"/>
    <col min="13037" max="13037" width="2.5703125" style="1" customWidth="1"/>
    <col min="13038" max="13038" width="5.140625" style="1" customWidth="1"/>
    <col min="13039" max="13039" width="5.5703125" style="1" customWidth="1"/>
    <col min="13040" max="13040" width="24.5703125" style="1" customWidth="1"/>
    <col min="13041" max="13041" width="8.85546875" style="1" customWidth="1"/>
    <col min="13042" max="13043" width="9.140625" style="1"/>
    <col min="13044" max="13044" width="7.140625" style="1" customWidth="1"/>
    <col min="13045" max="13045" width="8.140625" style="1" customWidth="1"/>
    <col min="13046" max="13046" width="6.85546875" style="1" customWidth="1"/>
    <col min="13047" max="13047" width="6.7109375" style="1" customWidth="1"/>
    <col min="13048" max="13048" width="9.140625" style="1"/>
    <col min="13049" max="13049" width="8" style="1" customWidth="1"/>
    <col min="13050" max="13050" width="7.7109375" style="1" customWidth="1"/>
    <col min="13051" max="13051" width="6.5703125" style="1" customWidth="1"/>
    <col min="13052" max="13052" width="6.42578125" style="1" customWidth="1"/>
    <col min="13053" max="13053" width="7.7109375" style="1" customWidth="1"/>
    <col min="13054" max="13291" width="9.140625" style="1"/>
    <col min="13292" max="13292" width="3.85546875" style="1" customWidth="1"/>
    <col min="13293" max="13293" width="2.5703125" style="1" customWidth="1"/>
    <col min="13294" max="13294" width="5.140625" style="1" customWidth="1"/>
    <col min="13295" max="13295" width="5.5703125" style="1" customWidth="1"/>
    <col min="13296" max="13296" width="24.5703125" style="1" customWidth="1"/>
    <col min="13297" max="13297" width="8.85546875" style="1" customWidth="1"/>
    <col min="13298" max="13299" width="9.140625" style="1"/>
    <col min="13300" max="13300" width="7.140625" style="1" customWidth="1"/>
    <col min="13301" max="13301" width="8.140625" style="1" customWidth="1"/>
    <col min="13302" max="13302" width="6.85546875" style="1" customWidth="1"/>
    <col min="13303" max="13303" width="6.7109375" style="1" customWidth="1"/>
    <col min="13304" max="13304" width="9.140625" style="1"/>
    <col min="13305" max="13305" width="8" style="1" customWidth="1"/>
    <col min="13306" max="13306" width="7.7109375" style="1" customWidth="1"/>
    <col min="13307" max="13307" width="6.5703125" style="1" customWidth="1"/>
    <col min="13308" max="13308" width="6.42578125" style="1" customWidth="1"/>
    <col min="13309" max="13309" width="7.7109375" style="1" customWidth="1"/>
    <col min="13310" max="13547" width="9.140625" style="1"/>
    <col min="13548" max="13548" width="3.85546875" style="1" customWidth="1"/>
    <col min="13549" max="13549" width="2.5703125" style="1" customWidth="1"/>
    <col min="13550" max="13550" width="5.140625" style="1" customWidth="1"/>
    <col min="13551" max="13551" width="5.5703125" style="1" customWidth="1"/>
    <col min="13552" max="13552" width="24.5703125" style="1" customWidth="1"/>
    <col min="13553" max="13553" width="8.85546875" style="1" customWidth="1"/>
    <col min="13554" max="13555" width="9.140625" style="1"/>
    <col min="13556" max="13556" width="7.140625" style="1" customWidth="1"/>
    <col min="13557" max="13557" width="8.140625" style="1" customWidth="1"/>
    <col min="13558" max="13558" width="6.85546875" style="1" customWidth="1"/>
    <col min="13559" max="13559" width="6.7109375" style="1" customWidth="1"/>
    <col min="13560" max="13560" width="9.140625" style="1"/>
    <col min="13561" max="13561" width="8" style="1" customWidth="1"/>
    <col min="13562" max="13562" width="7.7109375" style="1" customWidth="1"/>
    <col min="13563" max="13563" width="6.5703125" style="1" customWidth="1"/>
    <col min="13564" max="13564" width="6.42578125" style="1" customWidth="1"/>
    <col min="13565" max="13565" width="7.7109375" style="1" customWidth="1"/>
    <col min="13566" max="13803" width="9.140625" style="1"/>
    <col min="13804" max="13804" width="3.85546875" style="1" customWidth="1"/>
    <col min="13805" max="13805" width="2.5703125" style="1" customWidth="1"/>
    <col min="13806" max="13806" width="5.140625" style="1" customWidth="1"/>
    <col min="13807" max="13807" width="5.5703125" style="1" customWidth="1"/>
    <col min="13808" max="13808" width="24.5703125" style="1" customWidth="1"/>
    <col min="13809" max="13809" width="8.85546875" style="1" customWidth="1"/>
    <col min="13810" max="13811" width="9.140625" style="1"/>
    <col min="13812" max="13812" width="7.140625" style="1" customWidth="1"/>
    <col min="13813" max="13813" width="8.140625" style="1" customWidth="1"/>
    <col min="13814" max="13814" width="6.85546875" style="1" customWidth="1"/>
    <col min="13815" max="13815" width="6.7109375" style="1" customWidth="1"/>
    <col min="13816" max="13816" width="9.140625" style="1"/>
    <col min="13817" max="13817" width="8" style="1" customWidth="1"/>
    <col min="13818" max="13818" width="7.7109375" style="1" customWidth="1"/>
    <col min="13819" max="13819" width="6.5703125" style="1" customWidth="1"/>
    <col min="13820" max="13820" width="6.42578125" style="1" customWidth="1"/>
    <col min="13821" max="13821" width="7.7109375" style="1" customWidth="1"/>
    <col min="13822" max="14059" width="9.140625" style="1"/>
    <col min="14060" max="14060" width="3.85546875" style="1" customWidth="1"/>
    <col min="14061" max="14061" width="2.5703125" style="1" customWidth="1"/>
    <col min="14062" max="14062" width="5.140625" style="1" customWidth="1"/>
    <col min="14063" max="14063" width="5.5703125" style="1" customWidth="1"/>
    <col min="14064" max="14064" width="24.5703125" style="1" customWidth="1"/>
    <col min="14065" max="14065" width="8.85546875" style="1" customWidth="1"/>
    <col min="14066" max="14067" width="9.140625" style="1"/>
    <col min="14068" max="14068" width="7.140625" style="1" customWidth="1"/>
    <col min="14069" max="14069" width="8.140625" style="1" customWidth="1"/>
    <col min="14070" max="14070" width="6.85546875" style="1" customWidth="1"/>
    <col min="14071" max="14071" width="6.7109375" style="1" customWidth="1"/>
    <col min="14072" max="14072" width="9.140625" style="1"/>
    <col min="14073" max="14073" width="8" style="1" customWidth="1"/>
    <col min="14074" max="14074" width="7.7109375" style="1" customWidth="1"/>
    <col min="14075" max="14075" width="6.5703125" style="1" customWidth="1"/>
    <col min="14076" max="14076" width="6.42578125" style="1" customWidth="1"/>
    <col min="14077" max="14077" width="7.7109375" style="1" customWidth="1"/>
    <col min="14078" max="14315" width="9.140625" style="1"/>
    <col min="14316" max="14316" width="3.85546875" style="1" customWidth="1"/>
    <col min="14317" max="14317" width="2.5703125" style="1" customWidth="1"/>
    <col min="14318" max="14318" width="5.140625" style="1" customWidth="1"/>
    <col min="14319" max="14319" width="5.5703125" style="1" customWidth="1"/>
    <col min="14320" max="14320" width="24.5703125" style="1" customWidth="1"/>
    <col min="14321" max="14321" width="8.85546875" style="1" customWidth="1"/>
    <col min="14322" max="14323" width="9.140625" style="1"/>
    <col min="14324" max="14324" width="7.140625" style="1" customWidth="1"/>
    <col min="14325" max="14325" width="8.140625" style="1" customWidth="1"/>
    <col min="14326" max="14326" width="6.85546875" style="1" customWidth="1"/>
    <col min="14327" max="14327" width="6.7109375" style="1" customWidth="1"/>
    <col min="14328" max="14328" width="9.140625" style="1"/>
    <col min="14329" max="14329" width="8" style="1" customWidth="1"/>
    <col min="14330" max="14330" width="7.7109375" style="1" customWidth="1"/>
    <col min="14331" max="14331" width="6.5703125" style="1" customWidth="1"/>
    <col min="14332" max="14332" width="6.42578125" style="1" customWidth="1"/>
    <col min="14333" max="14333" width="7.7109375" style="1" customWidth="1"/>
    <col min="14334" max="14571" width="9.140625" style="1"/>
    <col min="14572" max="14572" width="3.85546875" style="1" customWidth="1"/>
    <col min="14573" max="14573" width="2.5703125" style="1" customWidth="1"/>
    <col min="14574" max="14574" width="5.140625" style="1" customWidth="1"/>
    <col min="14575" max="14575" width="5.5703125" style="1" customWidth="1"/>
    <col min="14576" max="14576" width="24.5703125" style="1" customWidth="1"/>
    <col min="14577" max="14577" width="8.85546875" style="1" customWidth="1"/>
    <col min="14578" max="14579" width="9.140625" style="1"/>
    <col min="14580" max="14580" width="7.140625" style="1" customWidth="1"/>
    <col min="14581" max="14581" width="8.140625" style="1" customWidth="1"/>
    <col min="14582" max="14582" width="6.85546875" style="1" customWidth="1"/>
    <col min="14583" max="14583" width="6.7109375" style="1" customWidth="1"/>
    <col min="14584" max="14584" width="9.140625" style="1"/>
    <col min="14585" max="14585" width="8" style="1" customWidth="1"/>
    <col min="14586" max="14586" width="7.7109375" style="1" customWidth="1"/>
    <col min="14587" max="14587" width="6.5703125" style="1" customWidth="1"/>
    <col min="14588" max="14588" width="6.42578125" style="1" customWidth="1"/>
    <col min="14589" max="14589" width="7.7109375" style="1" customWidth="1"/>
    <col min="14590" max="14827" width="9.140625" style="1"/>
    <col min="14828" max="14828" width="3.85546875" style="1" customWidth="1"/>
    <col min="14829" max="14829" width="2.5703125" style="1" customWidth="1"/>
    <col min="14830" max="14830" width="5.140625" style="1" customWidth="1"/>
    <col min="14831" max="14831" width="5.5703125" style="1" customWidth="1"/>
    <col min="14832" max="14832" width="24.5703125" style="1" customWidth="1"/>
    <col min="14833" max="14833" width="8.85546875" style="1" customWidth="1"/>
    <col min="14834" max="14835" width="9.140625" style="1"/>
    <col min="14836" max="14836" width="7.140625" style="1" customWidth="1"/>
    <col min="14837" max="14837" width="8.140625" style="1" customWidth="1"/>
    <col min="14838" max="14838" width="6.85546875" style="1" customWidth="1"/>
    <col min="14839" max="14839" width="6.7109375" style="1" customWidth="1"/>
    <col min="14840" max="14840" width="9.140625" style="1"/>
    <col min="14841" max="14841" width="8" style="1" customWidth="1"/>
    <col min="14842" max="14842" width="7.7109375" style="1" customWidth="1"/>
    <col min="14843" max="14843" width="6.5703125" style="1" customWidth="1"/>
    <col min="14844" max="14844" width="6.42578125" style="1" customWidth="1"/>
    <col min="14845" max="14845" width="7.7109375" style="1" customWidth="1"/>
    <col min="14846" max="15083" width="9.140625" style="1"/>
    <col min="15084" max="15084" width="3.85546875" style="1" customWidth="1"/>
    <col min="15085" max="15085" width="2.5703125" style="1" customWidth="1"/>
    <col min="15086" max="15086" width="5.140625" style="1" customWidth="1"/>
    <col min="15087" max="15087" width="5.5703125" style="1" customWidth="1"/>
    <col min="15088" max="15088" width="24.5703125" style="1" customWidth="1"/>
    <col min="15089" max="15089" width="8.85546875" style="1" customWidth="1"/>
    <col min="15090" max="15091" width="9.140625" style="1"/>
    <col min="15092" max="15092" width="7.140625" style="1" customWidth="1"/>
    <col min="15093" max="15093" width="8.140625" style="1" customWidth="1"/>
    <col min="15094" max="15094" width="6.85546875" style="1" customWidth="1"/>
    <col min="15095" max="15095" width="6.7109375" style="1" customWidth="1"/>
    <col min="15096" max="15096" width="9.140625" style="1"/>
    <col min="15097" max="15097" width="8" style="1" customWidth="1"/>
    <col min="15098" max="15098" width="7.7109375" style="1" customWidth="1"/>
    <col min="15099" max="15099" width="6.5703125" style="1" customWidth="1"/>
    <col min="15100" max="15100" width="6.42578125" style="1" customWidth="1"/>
    <col min="15101" max="15101" width="7.7109375" style="1" customWidth="1"/>
    <col min="15102" max="15339" width="9.140625" style="1"/>
    <col min="15340" max="15340" width="3.85546875" style="1" customWidth="1"/>
    <col min="15341" max="15341" width="2.5703125" style="1" customWidth="1"/>
    <col min="15342" max="15342" width="5.140625" style="1" customWidth="1"/>
    <col min="15343" max="15343" width="5.5703125" style="1" customWidth="1"/>
    <col min="15344" max="15344" width="24.5703125" style="1" customWidth="1"/>
    <col min="15345" max="15345" width="8.85546875" style="1" customWidth="1"/>
    <col min="15346" max="15347" width="9.140625" style="1"/>
    <col min="15348" max="15348" width="7.140625" style="1" customWidth="1"/>
    <col min="15349" max="15349" width="8.140625" style="1" customWidth="1"/>
    <col min="15350" max="15350" width="6.85546875" style="1" customWidth="1"/>
    <col min="15351" max="15351" width="6.7109375" style="1" customWidth="1"/>
    <col min="15352" max="15352" width="9.140625" style="1"/>
    <col min="15353" max="15353" width="8" style="1" customWidth="1"/>
    <col min="15354" max="15354" width="7.7109375" style="1" customWidth="1"/>
    <col min="15355" max="15355" width="6.5703125" style="1" customWidth="1"/>
    <col min="15356" max="15356" width="6.42578125" style="1" customWidth="1"/>
    <col min="15357" max="15357" width="7.7109375" style="1" customWidth="1"/>
    <col min="15358" max="15595" width="9.140625" style="1"/>
    <col min="15596" max="15596" width="3.85546875" style="1" customWidth="1"/>
    <col min="15597" max="15597" width="2.5703125" style="1" customWidth="1"/>
    <col min="15598" max="15598" width="5.140625" style="1" customWidth="1"/>
    <col min="15599" max="15599" width="5.5703125" style="1" customWidth="1"/>
    <col min="15600" max="15600" width="24.5703125" style="1" customWidth="1"/>
    <col min="15601" max="15601" width="8.85546875" style="1" customWidth="1"/>
    <col min="15602" max="15603" width="9.140625" style="1"/>
    <col min="15604" max="15604" width="7.140625" style="1" customWidth="1"/>
    <col min="15605" max="15605" width="8.140625" style="1" customWidth="1"/>
    <col min="15606" max="15606" width="6.85546875" style="1" customWidth="1"/>
    <col min="15607" max="15607" width="6.7109375" style="1" customWidth="1"/>
    <col min="15608" max="15608" width="9.140625" style="1"/>
    <col min="15609" max="15609" width="8" style="1" customWidth="1"/>
    <col min="15610" max="15610" width="7.7109375" style="1" customWidth="1"/>
    <col min="15611" max="15611" width="6.5703125" style="1" customWidth="1"/>
    <col min="15612" max="15612" width="6.42578125" style="1" customWidth="1"/>
    <col min="15613" max="15613" width="7.7109375" style="1" customWidth="1"/>
    <col min="15614" max="15851" width="9.140625" style="1"/>
    <col min="15852" max="15852" width="3.85546875" style="1" customWidth="1"/>
    <col min="15853" max="15853" width="2.5703125" style="1" customWidth="1"/>
    <col min="15854" max="15854" width="5.140625" style="1" customWidth="1"/>
    <col min="15855" max="15855" width="5.5703125" style="1" customWidth="1"/>
    <col min="15856" max="15856" width="24.5703125" style="1" customWidth="1"/>
    <col min="15857" max="15857" width="8.85546875" style="1" customWidth="1"/>
    <col min="15858" max="15859" width="9.140625" style="1"/>
    <col min="15860" max="15860" width="7.140625" style="1" customWidth="1"/>
    <col min="15861" max="15861" width="8.140625" style="1" customWidth="1"/>
    <col min="15862" max="15862" width="6.85546875" style="1" customWidth="1"/>
    <col min="15863" max="15863" width="6.7109375" style="1" customWidth="1"/>
    <col min="15864" max="15864" width="9.140625" style="1"/>
    <col min="15865" max="15865" width="8" style="1" customWidth="1"/>
    <col min="15866" max="15866" width="7.7109375" style="1" customWidth="1"/>
    <col min="15867" max="15867" width="6.5703125" style="1" customWidth="1"/>
    <col min="15868" max="15868" width="6.42578125" style="1" customWidth="1"/>
    <col min="15869" max="15869" width="7.7109375" style="1" customWidth="1"/>
    <col min="15870" max="16107" width="9.140625" style="1"/>
    <col min="16108" max="16108" width="3.85546875" style="1" customWidth="1"/>
    <col min="16109" max="16109" width="2.5703125" style="1" customWidth="1"/>
    <col min="16110" max="16110" width="5.140625" style="1" customWidth="1"/>
    <col min="16111" max="16111" width="5.5703125" style="1" customWidth="1"/>
    <col min="16112" max="16112" width="24.5703125" style="1" customWidth="1"/>
    <col min="16113" max="16113" width="8.85546875" style="1" customWidth="1"/>
    <col min="16114" max="16115" width="9.140625" style="1"/>
    <col min="16116" max="16116" width="7.140625" style="1" customWidth="1"/>
    <col min="16117" max="16117" width="8.140625" style="1" customWidth="1"/>
    <col min="16118" max="16118" width="6.85546875" style="1" customWidth="1"/>
    <col min="16119" max="16119" width="6.7109375" style="1" customWidth="1"/>
    <col min="16120" max="16120" width="9.140625" style="1"/>
    <col min="16121" max="16121" width="8" style="1" customWidth="1"/>
    <col min="16122" max="16122" width="7.7109375" style="1" customWidth="1"/>
    <col min="16123" max="16123" width="6.5703125" style="1" customWidth="1"/>
    <col min="16124" max="16124" width="6.42578125" style="1" customWidth="1"/>
    <col min="16125" max="16125" width="7.7109375" style="1" customWidth="1"/>
    <col min="16126" max="16384" width="9.140625" style="1"/>
  </cols>
  <sheetData>
    <row r="1" spans="1:17" ht="26.25" customHeight="1" x14ac:dyDescent="0.25">
      <c r="A1" s="175" t="s">
        <v>129</v>
      </c>
      <c r="B1" s="175"/>
      <c r="C1" s="175"/>
    </row>
    <row r="2" spans="1:17" ht="18.75" customHeight="1" x14ac:dyDescent="0.25">
      <c r="A2" s="181" t="s">
        <v>132</v>
      </c>
      <c r="B2" s="181"/>
      <c r="C2" s="181"/>
      <c r="D2" s="181"/>
      <c r="E2" s="181"/>
      <c r="F2" s="181"/>
      <c r="G2" s="122"/>
      <c r="H2" s="33"/>
      <c r="I2" s="33"/>
    </row>
    <row r="3" spans="1:17" ht="18.75" customHeight="1" x14ac:dyDescent="0.25">
      <c r="A3" s="176" t="s">
        <v>131</v>
      </c>
      <c r="B3" s="176"/>
      <c r="C3" s="176"/>
      <c r="D3" s="176"/>
      <c r="E3" s="176"/>
      <c r="F3" s="176"/>
      <c r="G3" s="32"/>
      <c r="H3" s="32"/>
      <c r="I3" s="34"/>
      <c r="J3" s="4"/>
      <c r="K3" s="4"/>
      <c r="L3" s="4"/>
    </row>
    <row r="4" spans="1:17" ht="18.75" customHeight="1" x14ac:dyDescent="0.3">
      <c r="A4" s="177" t="s">
        <v>135</v>
      </c>
      <c r="B4" s="177"/>
      <c r="C4" s="177"/>
      <c r="D4" s="177"/>
      <c r="E4" s="177"/>
      <c r="F4" s="177"/>
      <c r="G4" s="4"/>
      <c r="H4" s="4"/>
      <c r="I4" s="3"/>
      <c r="J4" s="4"/>
      <c r="K4" s="4"/>
      <c r="L4" s="4"/>
      <c r="M4" s="4"/>
    </row>
    <row r="5" spans="1:17" ht="18.75" hidden="1" customHeight="1" x14ac:dyDescent="0.25">
      <c r="A5" s="7"/>
      <c r="B5" s="7"/>
      <c r="C5" s="58"/>
      <c r="F5" s="27"/>
      <c r="G5" s="4"/>
      <c r="H5" s="4"/>
      <c r="I5" s="3"/>
      <c r="J5" s="4"/>
      <c r="K5" s="4"/>
      <c r="L5" s="4"/>
      <c r="M5" s="4"/>
    </row>
    <row r="6" spans="1:17" ht="18.75" hidden="1" customHeight="1" x14ac:dyDescent="0.25">
      <c r="A6" s="7"/>
      <c r="C6" s="90" t="s">
        <v>95</v>
      </c>
      <c r="D6" s="178"/>
      <c r="E6" s="178"/>
      <c r="F6" s="179"/>
      <c r="G6" s="180" t="s">
        <v>88</v>
      </c>
      <c r="H6" s="178"/>
      <c r="I6" s="178"/>
      <c r="J6" s="178"/>
      <c r="K6" s="179"/>
      <c r="L6" s="180" t="s">
        <v>89</v>
      </c>
      <c r="M6" s="178"/>
      <c r="N6" s="178"/>
      <c r="O6" s="178"/>
      <c r="P6" s="179"/>
      <c r="Q6" s="1"/>
    </row>
    <row r="7" spans="1:17" ht="18.75" hidden="1" customHeight="1" thickBot="1" x14ac:dyDescent="0.3">
      <c r="A7" s="7"/>
      <c r="B7" s="7"/>
      <c r="D7" s="182"/>
      <c r="E7" s="182"/>
      <c r="F7" s="183"/>
      <c r="G7" s="184" t="s">
        <v>103</v>
      </c>
      <c r="H7" s="186" t="s">
        <v>84</v>
      </c>
      <c r="I7" s="182"/>
      <c r="J7" s="182"/>
      <c r="K7" s="183"/>
      <c r="L7" s="184" t="s">
        <v>103</v>
      </c>
      <c r="M7" s="186" t="s">
        <v>84</v>
      </c>
      <c r="N7" s="182"/>
      <c r="O7" s="182"/>
      <c r="P7" s="183"/>
      <c r="Q7" s="1"/>
    </row>
    <row r="8" spans="1:17" ht="62.25" hidden="1" customHeight="1" thickBot="1" x14ac:dyDescent="0.3">
      <c r="A8" s="7"/>
      <c r="B8" s="7"/>
      <c r="D8" s="84" t="s">
        <v>93</v>
      </c>
      <c r="E8" s="84" t="s">
        <v>86</v>
      </c>
      <c r="F8" s="28" t="s">
        <v>87</v>
      </c>
      <c r="G8" s="185"/>
      <c r="H8" s="118" t="s">
        <v>85</v>
      </c>
      <c r="I8" s="118" t="s">
        <v>93</v>
      </c>
      <c r="J8" s="118" t="s">
        <v>86</v>
      </c>
      <c r="K8" s="119" t="s">
        <v>87</v>
      </c>
      <c r="L8" s="185"/>
      <c r="M8" s="118" t="s">
        <v>94</v>
      </c>
      <c r="N8" s="118" t="s">
        <v>93</v>
      </c>
      <c r="O8" s="118" t="s">
        <v>86</v>
      </c>
      <c r="P8" s="28" t="s">
        <v>87</v>
      </c>
      <c r="Q8" s="1"/>
    </row>
    <row r="9" spans="1:17" ht="18.75" hidden="1" customHeight="1" thickBot="1" x14ac:dyDescent="0.3">
      <c r="A9" s="7"/>
      <c r="B9" s="7"/>
      <c r="C9" s="91" t="s">
        <v>90</v>
      </c>
      <c r="D9" s="35"/>
      <c r="E9" s="35"/>
      <c r="F9" s="36"/>
      <c r="G9" s="8">
        <f>SUM(H9:K9)</f>
        <v>175</v>
      </c>
      <c r="H9" s="121">
        <v>175</v>
      </c>
      <c r="I9" s="41"/>
      <c r="J9" s="41"/>
      <c r="K9" s="42"/>
      <c r="L9" s="8">
        <f>SUM(M9:P9)</f>
        <v>50</v>
      </c>
      <c r="M9" s="121">
        <v>50</v>
      </c>
      <c r="N9" s="41"/>
      <c r="O9" s="41"/>
      <c r="P9" s="36"/>
      <c r="Q9" s="1"/>
    </row>
    <row r="10" spans="1:17" ht="18.75" hidden="1" customHeight="1" thickBot="1" x14ac:dyDescent="0.3">
      <c r="A10" s="7"/>
      <c r="B10" s="7"/>
      <c r="C10" s="91" t="s">
        <v>91</v>
      </c>
      <c r="D10" s="85"/>
      <c r="E10" s="37"/>
      <c r="F10" s="38"/>
      <c r="G10" s="8">
        <f t="shared" ref="G10:G13" si="0">SUM(H10:K10)</f>
        <v>185</v>
      </c>
      <c r="H10" s="43">
        <v>185</v>
      </c>
      <c r="I10" s="43"/>
      <c r="J10" s="43"/>
      <c r="K10" s="44"/>
      <c r="L10" s="8">
        <f t="shared" ref="L10:L13" si="1">SUM(M10:P10)</f>
        <v>57</v>
      </c>
      <c r="M10" s="43">
        <v>57</v>
      </c>
      <c r="N10" s="43"/>
      <c r="O10" s="43"/>
      <c r="P10" s="47"/>
      <c r="Q10" s="1"/>
    </row>
    <row r="11" spans="1:17" ht="18.75" hidden="1" customHeight="1" thickBot="1" x14ac:dyDescent="0.3">
      <c r="A11" s="7"/>
      <c r="B11" s="7"/>
      <c r="C11" s="91" t="s">
        <v>99</v>
      </c>
      <c r="D11" s="85"/>
      <c r="E11" s="37"/>
      <c r="F11" s="38"/>
      <c r="G11" s="8">
        <f t="shared" si="0"/>
        <v>201</v>
      </c>
      <c r="H11" s="43">
        <v>201</v>
      </c>
      <c r="I11" s="43"/>
      <c r="J11" s="43"/>
      <c r="K11" s="44"/>
      <c r="L11" s="8">
        <f t="shared" si="1"/>
        <v>57</v>
      </c>
      <c r="M11" s="43">
        <v>57</v>
      </c>
      <c r="N11" s="43"/>
      <c r="O11" s="43"/>
      <c r="P11" s="47"/>
      <c r="Q11" s="1"/>
    </row>
    <row r="12" spans="1:17" ht="18.75" hidden="1" customHeight="1" thickBot="1" x14ac:dyDescent="0.3">
      <c r="A12" s="7"/>
      <c r="B12" s="7"/>
      <c r="C12" s="91" t="s">
        <v>100</v>
      </c>
      <c r="D12" s="85"/>
      <c r="E12" s="37"/>
      <c r="F12" s="38"/>
      <c r="G12" s="8">
        <f t="shared" si="0"/>
        <v>224</v>
      </c>
      <c r="H12" s="43">
        <v>224</v>
      </c>
      <c r="I12" s="43"/>
      <c r="J12" s="43"/>
      <c r="K12" s="44"/>
      <c r="L12" s="8">
        <f t="shared" si="1"/>
        <v>60</v>
      </c>
      <c r="M12" s="43">
        <v>60</v>
      </c>
      <c r="N12" s="43"/>
      <c r="O12" s="43"/>
      <c r="P12" s="47"/>
      <c r="Q12" s="1"/>
    </row>
    <row r="13" spans="1:17" ht="18.75" hidden="1" customHeight="1" thickBot="1" x14ac:dyDescent="0.3">
      <c r="C13" s="91" t="s">
        <v>101</v>
      </c>
      <c r="D13" s="86"/>
      <c r="E13" s="39"/>
      <c r="F13" s="40"/>
      <c r="G13" s="31">
        <f t="shared" si="0"/>
        <v>262</v>
      </c>
      <c r="H13" s="45">
        <v>262</v>
      </c>
      <c r="I13" s="45"/>
      <c r="J13" s="45"/>
      <c r="K13" s="46"/>
      <c r="L13" s="31">
        <f t="shared" si="1"/>
        <v>62</v>
      </c>
      <c r="M13" s="45">
        <v>62</v>
      </c>
      <c r="N13" s="45"/>
      <c r="O13" s="45"/>
      <c r="P13" s="48"/>
      <c r="Q13" s="1"/>
    </row>
    <row r="14" spans="1:17" ht="18.75" hidden="1" customHeight="1" thickBot="1" x14ac:dyDescent="0.3">
      <c r="C14" s="59"/>
      <c r="D14" s="83"/>
      <c r="E14" s="9"/>
      <c r="F14" s="29"/>
      <c r="G14" s="5"/>
      <c r="H14" s="5"/>
      <c r="I14" s="5"/>
      <c r="J14" s="5"/>
      <c r="K14" s="5"/>
      <c r="L14" s="5"/>
      <c r="M14" s="5"/>
      <c r="N14" s="5"/>
      <c r="O14" s="5"/>
      <c r="Q14" s="1"/>
    </row>
    <row r="15" spans="1:17" ht="18.75" hidden="1" customHeight="1" thickBot="1" x14ac:dyDescent="0.3">
      <c r="C15" s="90" t="s">
        <v>96</v>
      </c>
      <c r="D15" s="87" t="s">
        <v>77</v>
      </c>
      <c r="E15" s="25" t="s">
        <v>81</v>
      </c>
      <c r="F15" s="30" t="s">
        <v>82</v>
      </c>
      <c r="G15" s="4"/>
      <c r="H15" s="4"/>
      <c r="I15" s="4"/>
      <c r="J15" s="4"/>
      <c r="K15" s="4"/>
      <c r="Q15" s="1"/>
    </row>
    <row r="16" spans="1:17" ht="18.75" hidden="1" customHeight="1" thickBot="1" x14ac:dyDescent="0.3">
      <c r="C16" s="91" t="s">
        <v>64</v>
      </c>
      <c r="D16" s="85"/>
      <c r="E16" s="37"/>
      <c r="F16" s="49"/>
      <c r="G16" s="4"/>
      <c r="H16" s="4"/>
      <c r="I16" s="4"/>
      <c r="J16" s="4"/>
      <c r="K16" s="4"/>
      <c r="Q16" s="1"/>
    </row>
    <row r="17" spans="1:18" ht="18.75" hidden="1" customHeight="1" thickBot="1" x14ac:dyDescent="0.3">
      <c r="C17" s="91" t="s">
        <v>65</v>
      </c>
      <c r="D17" s="85"/>
      <c r="E17" s="37"/>
      <c r="F17" s="49"/>
      <c r="G17" s="4"/>
      <c r="H17" s="4"/>
      <c r="I17" s="4"/>
      <c r="J17" s="4"/>
      <c r="K17" s="4"/>
      <c r="Q17" s="1"/>
    </row>
    <row r="18" spans="1:18" ht="18.75" hidden="1" customHeight="1" thickBot="1" x14ac:dyDescent="0.3">
      <c r="C18" s="91" t="s">
        <v>83</v>
      </c>
      <c r="D18" s="85"/>
      <c r="E18" s="37"/>
      <c r="F18" s="49"/>
      <c r="G18" s="4"/>
      <c r="H18" s="4"/>
      <c r="I18" s="4"/>
      <c r="J18" s="4"/>
      <c r="K18" s="4"/>
      <c r="Q18" s="1"/>
    </row>
    <row r="19" spans="1:18" ht="36" hidden="1" customHeight="1" thickBot="1" x14ac:dyDescent="0.3">
      <c r="C19" s="92" t="s">
        <v>102</v>
      </c>
      <c r="D19" s="85"/>
      <c r="E19" s="37"/>
      <c r="F19" s="49"/>
      <c r="G19" s="4"/>
      <c r="H19" s="4"/>
      <c r="I19" s="4"/>
      <c r="J19" s="4"/>
      <c r="K19" s="4"/>
      <c r="Q19" s="1"/>
    </row>
    <row r="20" spans="1:18" ht="18.75" hidden="1" customHeight="1" thickBot="1" x14ac:dyDescent="0.3">
      <c r="C20" s="91" t="s">
        <v>98</v>
      </c>
      <c r="D20" s="86"/>
      <c r="E20" s="39"/>
      <c r="F20" s="50"/>
      <c r="G20" s="4"/>
      <c r="H20" s="4"/>
      <c r="I20" s="4"/>
      <c r="J20" s="4"/>
      <c r="K20" s="4"/>
      <c r="Q20" s="1"/>
    </row>
    <row r="21" spans="1:18" ht="18.75" hidden="1" customHeight="1" thickBot="1" x14ac:dyDescent="0.3">
      <c r="A21" s="10"/>
      <c r="C21" s="93" t="s">
        <v>74</v>
      </c>
      <c r="Q21" s="1"/>
    </row>
    <row r="22" spans="1:18" ht="18.75" hidden="1" customHeight="1" thickBot="1" x14ac:dyDescent="0.3">
      <c r="A22" s="187"/>
      <c r="B22" s="187"/>
      <c r="C22" s="187"/>
    </row>
    <row r="23" spans="1:18" hidden="1" x14ac:dyDescent="0.25">
      <c r="C23" s="60"/>
    </row>
    <row r="24" spans="1:18" ht="20.25" thickBot="1" x14ac:dyDescent="0.3">
      <c r="A24" s="11"/>
      <c r="B24" s="12"/>
      <c r="C24" s="94"/>
      <c r="F24" s="61" t="s">
        <v>0</v>
      </c>
    </row>
    <row r="25" spans="1:18" ht="23.25" customHeight="1" x14ac:dyDescent="0.25">
      <c r="A25" s="188" t="s">
        <v>1</v>
      </c>
      <c r="B25" s="191" t="s">
        <v>2</v>
      </c>
      <c r="C25" s="194" t="s">
        <v>3</v>
      </c>
      <c r="D25" s="197" t="s">
        <v>136</v>
      </c>
      <c r="E25" s="198"/>
      <c r="F25" s="199"/>
      <c r="R25" s="1"/>
    </row>
    <row r="26" spans="1:18" ht="21" customHeight="1" x14ac:dyDescent="0.25">
      <c r="A26" s="189"/>
      <c r="B26" s="192"/>
      <c r="C26" s="195"/>
      <c r="D26" s="200" t="s">
        <v>128</v>
      </c>
      <c r="E26" s="202" t="s">
        <v>127</v>
      </c>
      <c r="F26" s="203"/>
      <c r="R26" s="1"/>
    </row>
    <row r="27" spans="1:18" ht="24.75" customHeight="1" thickBot="1" x14ac:dyDescent="0.3">
      <c r="A27" s="190"/>
      <c r="B27" s="193"/>
      <c r="C27" s="196"/>
      <c r="D27" s="201"/>
      <c r="E27" s="120" t="s">
        <v>122</v>
      </c>
      <c r="F27" s="71" t="s">
        <v>123</v>
      </c>
      <c r="R27" s="1"/>
    </row>
    <row r="28" spans="1:18" ht="21.75" customHeight="1" thickBot="1" x14ac:dyDescent="0.3">
      <c r="A28" s="72" t="s">
        <v>119</v>
      </c>
      <c r="B28" s="55"/>
      <c r="C28" s="73"/>
      <c r="D28" s="123">
        <f t="shared" ref="D28:F28" si="2">D29+D129</f>
        <v>173723.7</v>
      </c>
      <c r="E28" s="124">
        <f t="shared" si="2"/>
        <v>131781.29999999999</v>
      </c>
      <c r="F28" s="125">
        <f t="shared" si="2"/>
        <v>41942.400000000001</v>
      </c>
      <c r="R28" s="1"/>
    </row>
    <row r="29" spans="1:18" ht="15.75" thickBot="1" x14ac:dyDescent="0.3">
      <c r="A29" s="74" t="s">
        <v>4</v>
      </c>
      <c r="B29" s="75"/>
      <c r="C29" s="76" t="s">
        <v>5</v>
      </c>
      <c r="D29" s="126">
        <f t="shared" ref="D29:F29" si="3">D30+D34+D35+D36+D40+D44+D46+D47+D48+D49+D50+D53+D66+D72+D80+D110+D118+D122+D126+D76+D111+D107+D117</f>
        <v>124933.7</v>
      </c>
      <c r="E29" s="126">
        <f t="shared" si="3"/>
        <v>82991.299999999988</v>
      </c>
      <c r="F29" s="126">
        <f t="shared" si="3"/>
        <v>41942.400000000001</v>
      </c>
      <c r="R29" s="1"/>
    </row>
    <row r="30" spans="1:18" x14ac:dyDescent="0.25">
      <c r="A30" s="21"/>
      <c r="B30" s="102">
        <v>111</v>
      </c>
      <c r="C30" s="103" t="s">
        <v>106</v>
      </c>
      <c r="D30" s="127">
        <f>E30+F30</f>
        <v>97691.6</v>
      </c>
      <c r="E30" s="128">
        <v>59204.5</v>
      </c>
      <c r="F30" s="129">
        <v>38487.1</v>
      </c>
      <c r="R30" s="1"/>
    </row>
    <row r="31" spans="1:18" x14ac:dyDescent="0.25">
      <c r="A31" s="21"/>
      <c r="B31" s="62"/>
      <c r="C31" s="14" t="s">
        <v>104</v>
      </c>
      <c r="D31" s="130">
        <f t="shared" ref="D31:D71" si="4">E31+F31</f>
        <v>0</v>
      </c>
      <c r="E31" s="131"/>
      <c r="F31" s="132"/>
      <c r="R31" s="1"/>
    </row>
    <row r="32" spans="1:18" x14ac:dyDescent="0.25">
      <c r="A32" s="21"/>
      <c r="B32" s="62"/>
      <c r="C32" s="14" t="s">
        <v>120</v>
      </c>
      <c r="D32" s="130">
        <f t="shared" si="4"/>
        <v>0</v>
      </c>
      <c r="E32" s="131"/>
      <c r="F32" s="132"/>
      <c r="R32" s="1"/>
    </row>
    <row r="33" spans="1:18" x14ac:dyDescent="0.25">
      <c r="A33" s="21"/>
      <c r="B33" s="62"/>
      <c r="C33" s="14" t="s">
        <v>121</v>
      </c>
      <c r="D33" s="130">
        <f t="shared" si="4"/>
        <v>0</v>
      </c>
      <c r="E33" s="131"/>
      <c r="F33" s="132"/>
      <c r="R33" s="1"/>
    </row>
    <row r="34" spans="1:18" ht="28.5" x14ac:dyDescent="0.25">
      <c r="A34" s="18"/>
      <c r="B34" s="104">
        <v>112</v>
      </c>
      <c r="C34" s="105" t="s">
        <v>108</v>
      </c>
      <c r="D34" s="133">
        <f t="shared" si="4"/>
        <v>0</v>
      </c>
      <c r="E34" s="134"/>
      <c r="F34" s="135"/>
      <c r="R34" s="1"/>
    </row>
    <row r="35" spans="1:18" x14ac:dyDescent="0.25">
      <c r="A35" s="18"/>
      <c r="B35" s="104">
        <v>113</v>
      </c>
      <c r="C35" s="105" t="s">
        <v>107</v>
      </c>
      <c r="D35" s="133">
        <f t="shared" si="4"/>
        <v>6516.3</v>
      </c>
      <c r="E35" s="134">
        <v>6516.3</v>
      </c>
      <c r="F35" s="135"/>
      <c r="R35" s="1"/>
    </row>
    <row r="36" spans="1:18" x14ac:dyDescent="0.25">
      <c r="A36" s="18"/>
      <c r="B36" s="106">
        <v>121</v>
      </c>
      <c r="C36" s="103" t="s">
        <v>109</v>
      </c>
      <c r="D36" s="136">
        <f t="shared" si="4"/>
        <v>5838.7</v>
      </c>
      <c r="E36" s="137">
        <v>3839.9</v>
      </c>
      <c r="F36" s="138">
        <v>1998.8</v>
      </c>
      <c r="R36" s="1"/>
    </row>
    <row r="37" spans="1:18" x14ac:dyDescent="0.25">
      <c r="A37" s="18"/>
      <c r="B37" s="89"/>
      <c r="C37" s="14" t="s">
        <v>104</v>
      </c>
      <c r="D37" s="130">
        <f t="shared" si="4"/>
        <v>0</v>
      </c>
      <c r="E37" s="131"/>
      <c r="F37" s="132"/>
      <c r="R37" s="1"/>
    </row>
    <row r="38" spans="1:18" x14ac:dyDescent="0.25">
      <c r="A38" s="18"/>
      <c r="B38" s="89"/>
      <c r="C38" s="14" t="s">
        <v>120</v>
      </c>
      <c r="D38" s="130">
        <f t="shared" si="4"/>
        <v>0</v>
      </c>
      <c r="E38" s="131"/>
      <c r="F38" s="132"/>
      <c r="R38" s="1"/>
    </row>
    <row r="39" spans="1:18" x14ac:dyDescent="0.25">
      <c r="A39" s="18"/>
      <c r="B39" s="89"/>
      <c r="C39" s="14" t="s">
        <v>121</v>
      </c>
      <c r="D39" s="130">
        <f t="shared" si="4"/>
        <v>0</v>
      </c>
      <c r="E39" s="131"/>
      <c r="F39" s="132"/>
      <c r="R39" s="1"/>
    </row>
    <row r="40" spans="1:18" x14ac:dyDescent="0.25">
      <c r="A40" s="18"/>
      <c r="B40" s="107">
        <v>122</v>
      </c>
      <c r="C40" s="108" t="s">
        <v>6</v>
      </c>
      <c r="D40" s="136">
        <f t="shared" si="4"/>
        <v>3950.7</v>
      </c>
      <c r="E40" s="137">
        <v>2494.1999999999998</v>
      </c>
      <c r="F40" s="138">
        <v>1456.5</v>
      </c>
      <c r="R40" s="1"/>
    </row>
    <row r="41" spans="1:18" x14ac:dyDescent="0.25">
      <c r="A41" s="18"/>
      <c r="B41" s="89"/>
      <c r="C41" s="14" t="s">
        <v>104</v>
      </c>
      <c r="D41" s="130">
        <f t="shared" si="4"/>
        <v>0</v>
      </c>
      <c r="E41" s="131"/>
      <c r="F41" s="132"/>
      <c r="R41" s="1"/>
    </row>
    <row r="42" spans="1:18" x14ac:dyDescent="0.25">
      <c r="A42" s="18"/>
      <c r="B42" s="89"/>
      <c r="C42" s="14" t="s">
        <v>120</v>
      </c>
      <c r="D42" s="130">
        <f t="shared" si="4"/>
        <v>0</v>
      </c>
      <c r="E42" s="131"/>
      <c r="F42" s="132"/>
      <c r="R42" s="1"/>
    </row>
    <row r="43" spans="1:18" x14ac:dyDescent="0.25">
      <c r="A43" s="18"/>
      <c r="B43" s="89"/>
      <c r="C43" s="14" t="s">
        <v>121</v>
      </c>
      <c r="D43" s="130">
        <f t="shared" si="4"/>
        <v>0</v>
      </c>
      <c r="E43" s="131"/>
      <c r="F43" s="132"/>
      <c r="R43" s="1"/>
    </row>
    <row r="44" spans="1:18" ht="28.5" x14ac:dyDescent="0.25">
      <c r="A44" s="18"/>
      <c r="B44" s="109">
        <v>123</v>
      </c>
      <c r="C44" s="110" t="s">
        <v>7</v>
      </c>
      <c r="D44" s="130">
        <f t="shared" si="4"/>
        <v>0</v>
      </c>
      <c r="E44" s="134">
        <v>0</v>
      </c>
      <c r="F44" s="135"/>
      <c r="R44" s="1"/>
    </row>
    <row r="45" spans="1:18" ht="28.5" x14ac:dyDescent="0.25">
      <c r="A45" s="18"/>
      <c r="B45" s="109">
        <v>124</v>
      </c>
      <c r="C45" s="105" t="s">
        <v>124</v>
      </c>
      <c r="D45" s="130">
        <f>E45+F45</f>
        <v>2480.6000000000004</v>
      </c>
      <c r="E45" s="134">
        <v>1626.4</v>
      </c>
      <c r="F45" s="135">
        <v>854.2</v>
      </c>
      <c r="R45" s="1"/>
    </row>
    <row r="46" spans="1:18" ht="30" customHeight="1" x14ac:dyDescent="0.25">
      <c r="A46" s="18"/>
      <c r="B46" s="104">
        <v>131</v>
      </c>
      <c r="C46" s="105" t="s">
        <v>110</v>
      </c>
      <c r="D46" s="130">
        <f t="shared" si="4"/>
        <v>0</v>
      </c>
      <c r="E46" s="134"/>
      <c r="F46" s="135"/>
      <c r="R46" s="1"/>
    </row>
    <row r="47" spans="1:18" ht="15.75" thickBot="1" x14ac:dyDescent="0.3">
      <c r="A47" s="19"/>
      <c r="B47" s="109">
        <v>135</v>
      </c>
      <c r="C47" s="111" t="s">
        <v>6</v>
      </c>
      <c r="D47" s="139">
        <f t="shared" si="4"/>
        <v>0</v>
      </c>
      <c r="E47" s="140"/>
      <c r="F47" s="141"/>
      <c r="R47" s="1"/>
    </row>
    <row r="48" spans="1:18" ht="18" customHeight="1" thickBot="1" x14ac:dyDescent="0.3">
      <c r="A48" s="13"/>
      <c r="B48" s="112">
        <v>141</v>
      </c>
      <c r="C48" s="113" t="s">
        <v>8</v>
      </c>
      <c r="D48" s="142">
        <f t="shared" si="4"/>
        <v>0</v>
      </c>
      <c r="E48" s="143">
        <v>0</v>
      </c>
      <c r="F48" s="144"/>
      <c r="R48" s="1"/>
    </row>
    <row r="49" spans="1:18" ht="29.25" thickBot="1" x14ac:dyDescent="0.3">
      <c r="A49" s="13"/>
      <c r="B49" s="112">
        <v>142</v>
      </c>
      <c r="C49" s="114" t="s">
        <v>9</v>
      </c>
      <c r="D49" s="142">
        <f t="shared" si="4"/>
        <v>0</v>
      </c>
      <c r="E49" s="143">
        <v>0</v>
      </c>
      <c r="F49" s="144"/>
      <c r="R49" s="1"/>
    </row>
    <row r="50" spans="1:18" x14ac:dyDescent="0.25">
      <c r="A50" s="17"/>
      <c r="B50" s="115">
        <v>144</v>
      </c>
      <c r="C50" s="116" t="s">
        <v>10</v>
      </c>
      <c r="D50" s="145">
        <f>SUM(D51:D52)</f>
        <v>1455</v>
      </c>
      <c r="E50" s="146">
        <f t="shared" ref="E50:F50" si="5">SUM(E51:E52)</f>
        <v>1455</v>
      </c>
      <c r="F50" s="147">
        <f t="shared" si="5"/>
        <v>0</v>
      </c>
      <c r="R50" s="1"/>
    </row>
    <row r="51" spans="1:18" ht="21" customHeight="1" x14ac:dyDescent="0.25">
      <c r="A51" s="21"/>
      <c r="B51" s="62"/>
      <c r="C51" s="14" t="s">
        <v>126</v>
      </c>
      <c r="D51" s="130">
        <f t="shared" si="4"/>
        <v>1455</v>
      </c>
      <c r="E51" s="131">
        <v>1455</v>
      </c>
      <c r="F51" s="132"/>
      <c r="R51" s="1"/>
    </row>
    <row r="52" spans="1:18" ht="15.75" thickBot="1" x14ac:dyDescent="0.3">
      <c r="A52" s="20"/>
      <c r="B52" s="67"/>
      <c r="C52" s="95" t="s">
        <v>125</v>
      </c>
      <c r="D52" s="148">
        <f t="shared" si="4"/>
        <v>0</v>
      </c>
      <c r="E52" s="149">
        <v>0</v>
      </c>
      <c r="F52" s="150"/>
      <c r="R52" s="1"/>
    </row>
    <row r="53" spans="1:18" ht="28.5" x14ac:dyDescent="0.25">
      <c r="A53" s="21"/>
      <c r="B53" s="102">
        <v>149</v>
      </c>
      <c r="C53" s="103" t="s">
        <v>11</v>
      </c>
      <c r="D53" s="127">
        <f t="shared" ref="D53:F53" si="6">SUM(D54:D65)</f>
        <v>176.7</v>
      </c>
      <c r="E53" s="127">
        <f t="shared" si="6"/>
        <v>176.7</v>
      </c>
      <c r="F53" s="129">
        <f t="shared" si="6"/>
        <v>0</v>
      </c>
      <c r="R53" s="1"/>
    </row>
    <row r="54" spans="1:18" ht="30" x14ac:dyDescent="0.25">
      <c r="A54" s="21"/>
      <c r="B54" s="62"/>
      <c r="C54" s="14" t="s">
        <v>67</v>
      </c>
      <c r="D54" s="130">
        <f t="shared" si="4"/>
        <v>8.6999999999999993</v>
      </c>
      <c r="E54" s="131">
        <v>8.6999999999999993</v>
      </c>
      <c r="F54" s="132"/>
      <c r="R54" s="1"/>
    </row>
    <row r="55" spans="1:18" ht="30" x14ac:dyDescent="0.25">
      <c r="A55" s="18"/>
      <c r="B55" s="63"/>
      <c r="C55" s="14" t="s">
        <v>12</v>
      </c>
      <c r="D55" s="130">
        <f t="shared" si="4"/>
        <v>0</v>
      </c>
      <c r="E55" s="131"/>
      <c r="F55" s="132"/>
      <c r="R55" s="1"/>
    </row>
    <row r="56" spans="1:18" x14ac:dyDescent="0.25">
      <c r="A56" s="18"/>
      <c r="B56" s="63"/>
      <c r="C56" s="14" t="s">
        <v>13</v>
      </c>
      <c r="D56" s="130">
        <f t="shared" si="4"/>
        <v>38</v>
      </c>
      <c r="E56" s="131">
        <v>38</v>
      </c>
      <c r="F56" s="132"/>
      <c r="R56" s="1"/>
    </row>
    <row r="57" spans="1:18" x14ac:dyDescent="0.25">
      <c r="A57" s="18"/>
      <c r="B57" s="63"/>
      <c r="C57" s="14" t="s">
        <v>14</v>
      </c>
      <c r="D57" s="130">
        <f t="shared" si="4"/>
        <v>46</v>
      </c>
      <c r="E57" s="131">
        <v>46</v>
      </c>
      <c r="F57" s="132"/>
      <c r="R57" s="1"/>
    </row>
    <row r="58" spans="1:18" x14ac:dyDescent="0.25">
      <c r="A58" s="18"/>
      <c r="B58" s="63"/>
      <c r="C58" s="14" t="s">
        <v>15</v>
      </c>
      <c r="D58" s="130">
        <f t="shared" si="4"/>
        <v>0</v>
      </c>
      <c r="E58" s="131"/>
      <c r="F58" s="132"/>
      <c r="R58" s="1"/>
    </row>
    <row r="59" spans="1:18" x14ac:dyDescent="0.25">
      <c r="A59" s="18"/>
      <c r="B59" s="63"/>
      <c r="C59" s="14" t="s">
        <v>68</v>
      </c>
      <c r="D59" s="130">
        <f t="shared" si="4"/>
        <v>15</v>
      </c>
      <c r="E59" s="131">
        <v>15</v>
      </c>
      <c r="F59" s="132"/>
      <c r="R59" s="1"/>
    </row>
    <row r="60" spans="1:18" x14ac:dyDescent="0.25">
      <c r="A60" s="18"/>
      <c r="B60" s="63"/>
      <c r="C60" s="14" t="s">
        <v>16</v>
      </c>
      <c r="D60" s="130">
        <f t="shared" si="4"/>
        <v>0</v>
      </c>
      <c r="E60" s="131"/>
      <c r="F60" s="132"/>
      <c r="R60" s="1"/>
    </row>
    <row r="61" spans="1:18" ht="30" x14ac:dyDescent="0.25">
      <c r="A61" s="18"/>
      <c r="B61" s="63"/>
      <c r="C61" s="14" t="s">
        <v>17</v>
      </c>
      <c r="D61" s="130">
        <f t="shared" si="4"/>
        <v>25</v>
      </c>
      <c r="E61" s="131">
        <v>25</v>
      </c>
      <c r="F61" s="132"/>
      <c r="R61" s="1"/>
    </row>
    <row r="62" spans="1:18" x14ac:dyDescent="0.25">
      <c r="A62" s="18"/>
      <c r="B62" s="62"/>
      <c r="C62" s="14" t="s">
        <v>18</v>
      </c>
      <c r="D62" s="130">
        <f t="shared" si="4"/>
        <v>0</v>
      </c>
      <c r="E62" s="131"/>
      <c r="F62" s="132"/>
      <c r="R62" s="1"/>
    </row>
    <row r="63" spans="1:18" x14ac:dyDescent="0.25">
      <c r="A63" s="18"/>
      <c r="B63" s="53"/>
      <c r="C63" s="14" t="s">
        <v>19</v>
      </c>
      <c r="D63" s="130">
        <f t="shared" si="4"/>
        <v>0</v>
      </c>
      <c r="E63" s="131"/>
      <c r="F63" s="132"/>
      <c r="R63" s="1"/>
    </row>
    <row r="64" spans="1:18" x14ac:dyDescent="0.25">
      <c r="A64" s="18"/>
      <c r="B64" s="63"/>
      <c r="C64" s="14" t="s">
        <v>20</v>
      </c>
      <c r="D64" s="130">
        <f t="shared" si="4"/>
        <v>44</v>
      </c>
      <c r="E64" s="131">
        <v>44</v>
      </c>
      <c r="F64" s="132"/>
      <c r="R64" s="1"/>
    </row>
    <row r="65" spans="1:18" ht="15.75" thickBot="1" x14ac:dyDescent="0.3">
      <c r="A65" s="19"/>
      <c r="B65" s="64"/>
      <c r="C65" s="96" t="s">
        <v>21</v>
      </c>
      <c r="D65" s="139">
        <f t="shared" si="4"/>
        <v>0</v>
      </c>
      <c r="E65" s="151"/>
      <c r="F65" s="152"/>
      <c r="R65" s="1"/>
    </row>
    <row r="66" spans="1:18" ht="28.5" x14ac:dyDescent="0.25">
      <c r="A66" s="17"/>
      <c r="B66" s="115">
        <v>151</v>
      </c>
      <c r="C66" s="116" t="s">
        <v>22</v>
      </c>
      <c r="D66" s="145">
        <f t="shared" ref="D66:F66" si="7">SUM(D67:D71)</f>
        <v>277</v>
      </c>
      <c r="E66" s="146">
        <f t="shared" si="7"/>
        <v>277</v>
      </c>
      <c r="F66" s="147">
        <f t="shared" si="7"/>
        <v>0</v>
      </c>
      <c r="R66" s="1"/>
    </row>
    <row r="67" spans="1:18" x14ac:dyDescent="0.25">
      <c r="A67" s="21"/>
      <c r="B67" s="62"/>
      <c r="C67" s="14" t="s">
        <v>23</v>
      </c>
      <c r="D67" s="130">
        <f t="shared" si="4"/>
        <v>0</v>
      </c>
      <c r="E67" s="131"/>
      <c r="F67" s="132"/>
      <c r="R67" s="1"/>
    </row>
    <row r="68" spans="1:18" x14ac:dyDescent="0.25">
      <c r="A68" s="21"/>
      <c r="B68" s="62"/>
      <c r="C68" s="14" t="s">
        <v>24</v>
      </c>
      <c r="D68" s="130">
        <f t="shared" si="4"/>
        <v>0</v>
      </c>
      <c r="E68" s="131"/>
      <c r="F68" s="132"/>
      <c r="R68" s="1"/>
    </row>
    <row r="69" spans="1:18" x14ac:dyDescent="0.25">
      <c r="A69" s="18"/>
      <c r="B69" s="63"/>
      <c r="C69" s="14" t="s">
        <v>25</v>
      </c>
      <c r="D69" s="130">
        <f t="shared" si="4"/>
        <v>277</v>
      </c>
      <c r="E69" s="131">
        <v>277</v>
      </c>
      <c r="F69" s="132"/>
      <c r="R69" s="1"/>
    </row>
    <row r="70" spans="1:18" ht="18" customHeight="1" x14ac:dyDescent="0.25">
      <c r="A70" s="19"/>
      <c r="B70" s="64"/>
      <c r="C70" s="14" t="s">
        <v>78</v>
      </c>
      <c r="D70" s="130">
        <f t="shared" si="4"/>
        <v>0</v>
      </c>
      <c r="E70" s="131"/>
      <c r="F70" s="132"/>
      <c r="R70" s="1"/>
    </row>
    <row r="71" spans="1:18" ht="30.75" thickBot="1" x14ac:dyDescent="0.3">
      <c r="A71" s="22"/>
      <c r="B71" s="65"/>
      <c r="C71" s="95" t="s">
        <v>133</v>
      </c>
      <c r="D71" s="148">
        <f t="shared" si="4"/>
        <v>0</v>
      </c>
      <c r="E71" s="149"/>
      <c r="F71" s="150"/>
      <c r="R71" s="1"/>
    </row>
    <row r="72" spans="1:18" x14ac:dyDescent="0.25">
      <c r="A72" s="21"/>
      <c r="B72" s="102">
        <v>152</v>
      </c>
      <c r="C72" s="103" t="s">
        <v>26</v>
      </c>
      <c r="D72" s="127">
        <f t="shared" ref="D72:F72" si="8">SUM(D73:D75)</f>
        <v>1745</v>
      </c>
      <c r="E72" s="153">
        <f t="shared" si="8"/>
        <v>1745</v>
      </c>
      <c r="F72" s="154">
        <f t="shared" si="8"/>
        <v>0</v>
      </c>
      <c r="R72" s="1"/>
    </row>
    <row r="73" spans="1:18" x14ac:dyDescent="0.25">
      <c r="A73" s="21"/>
      <c r="B73" s="62"/>
      <c r="C73" s="14" t="s">
        <v>27</v>
      </c>
      <c r="D73" s="130">
        <f t="shared" ref="D73:D75" si="9">E73+F73</f>
        <v>473</v>
      </c>
      <c r="E73" s="131">
        <v>473</v>
      </c>
      <c r="F73" s="132"/>
      <c r="R73" s="1"/>
    </row>
    <row r="74" spans="1:18" x14ac:dyDescent="0.25">
      <c r="A74" s="18"/>
      <c r="B74" s="63"/>
      <c r="C74" s="14" t="s">
        <v>28</v>
      </c>
      <c r="D74" s="130">
        <f t="shared" si="9"/>
        <v>1272</v>
      </c>
      <c r="E74" s="131">
        <v>1272</v>
      </c>
      <c r="F74" s="132"/>
      <c r="R74" s="1"/>
    </row>
    <row r="75" spans="1:18" ht="15.75" thickBot="1" x14ac:dyDescent="0.3">
      <c r="A75" s="19"/>
      <c r="B75" s="64"/>
      <c r="C75" s="96" t="s">
        <v>29</v>
      </c>
      <c r="D75" s="139">
        <f t="shared" si="9"/>
        <v>0</v>
      </c>
      <c r="E75" s="151"/>
      <c r="F75" s="152"/>
      <c r="R75" s="1"/>
    </row>
    <row r="76" spans="1:18" x14ac:dyDescent="0.25">
      <c r="A76" s="17"/>
      <c r="B76" s="115">
        <v>153</v>
      </c>
      <c r="C76" s="116" t="s">
        <v>30</v>
      </c>
      <c r="D76" s="145">
        <f t="shared" ref="D76:F76" si="10">SUM(D77:D79)</f>
        <v>42</v>
      </c>
      <c r="E76" s="155">
        <f t="shared" si="10"/>
        <v>42</v>
      </c>
      <c r="F76" s="156">
        <f t="shared" si="10"/>
        <v>0</v>
      </c>
      <c r="R76" s="1"/>
    </row>
    <row r="77" spans="1:18" x14ac:dyDescent="0.25">
      <c r="A77" s="21"/>
      <c r="B77" s="62"/>
      <c r="C77" s="14" t="s">
        <v>75</v>
      </c>
      <c r="D77" s="130">
        <f t="shared" ref="D77:D79" si="11">E77+F77</f>
        <v>28</v>
      </c>
      <c r="E77" s="131">
        <v>28</v>
      </c>
      <c r="F77" s="132"/>
      <c r="R77" s="1"/>
    </row>
    <row r="78" spans="1:18" x14ac:dyDescent="0.25">
      <c r="A78" s="18"/>
      <c r="B78" s="63"/>
      <c r="C78" s="97" t="s">
        <v>105</v>
      </c>
      <c r="D78" s="130">
        <f t="shared" si="11"/>
        <v>14</v>
      </c>
      <c r="E78" s="131">
        <v>14</v>
      </c>
      <c r="F78" s="132"/>
      <c r="R78" s="1"/>
    </row>
    <row r="79" spans="1:18" ht="15.75" thickBot="1" x14ac:dyDescent="0.3">
      <c r="A79" s="22"/>
      <c r="B79" s="65"/>
      <c r="C79" s="98" t="s">
        <v>31</v>
      </c>
      <c r="D79" s="148">
        <f t="shared" si="11"/>
        <v>0</v>
      </c>
      <c r="E79" s="149"/>
      <c r="F79" s="150"/>
      <c r="R79" s="1"/>
    </row>
    <row r="80" spans="1:18" ht="28.5" x14ac:dyDescent="0.25">
      <c r="A80" s="21"/>
      <c r="B80" s="102">
        <v>159</v>
      </c>
      <c r="C80" s="103" t="s">
        <v>32</v>
      </c>
      <c r="D80" s="127">
        <f t="shared" ref="D80:F80" si="12">SUM(D81:D106)</f>
        <v>4801.2</v>
      </c>
      <c r="E80" s="127">
        <f t="shared" si="12"/>
        <v>4801.2</v>
      </c>
      <c r="F80" s="158">
        <f t="shared" si="12"/>
        <v>0</v>
      </c>
      <c r="R80" s="1"/>
    </row>
    <row r="81" spans="1:18" ht="45" x14ac:dyDescent="0.25">
      <c r="A81" s="21"/>
      <c r="B81" s="62"/>
      <c r="C81" s="14" t="s">
        <v>33</v>
      </c>
      <c r="D81" s="130">
        <f t="shared" ref="D81:D106" si="13">E81+F81</f>
        <v>0</v>
      </c>
      <c r="E81" s="131"/>
      <c r="F81" s="132"/>
      <c r="R81" s="1"/>
    </row>
    <row r="82" spans="1:18" x14ac:dyDescent="0.25">
      <c r="A82" s="18"/>
      <c r="B82" s="63"/>
      <c r="C82" s="14" t="s">
        <v>34</v>
      </c>
      <c r="D82" s="130">
        <f t="shared" si="13"/>
        <v>0</v>
      </c>
      <c r="E82" s="131"/>
      <c r="F82" s="132"/>
      <c r="R82" s="1"/>
    </row>
    <row r="83" spans="1:18" ht="30" x14ac:dyDescent="0.25">
      <c r="A83" s="18"/>
      <c r="B83" s="63"/>
      <c r="C83" s="14" t="s">
        <v>79</v>
      </c>
      <c r="D83" s="130">
        <f t="shared" si="13"/>
        <v>0</v>
      </c>
      <c r="E83" s="131"/>
      <c r="F83" s="132"/>
      <c r="R83" s="1"/>
    </row>
    <row r="84" spans="1:18" ht="30" x14ac:dyDescent="0.25">
      <c r="A84" s="18"/>
      <c r="B84" s="63"/>
      <c r="C84" s="14" t="s">
        <v>35</v>
      </c>
      <c r="D84" s="130">
        <f t="shared" si="13"/>
        <v>312.8</v>
      </c>
      <c r="E84" s="131">
        <v>312.8</v>
      </c>
      <c r="F84" s="132"/>
      <c r="R84" s="1"/>
    </row>
    <row r="85" spans="1:18" x14ac:dyDescent="0.25">
      <c r="A85" s="18"/>
      <c r="B85" s="63"/>
      <c r="C85" s="14" t="s">
        <v>36</v>
      </c>
      <c r="D85" s="130">
        <f t="shared" si="13"/>
        <v>0</v>
      </c>
      <c r="E85" s="131"/>
      <c r="F85" s="132"/>
      <c r="R85" s="1"/>
    </row>
    <row r="86" spans="1:18" ht="45" x14ac:dyDescent="0.25">
      <c r="A86" s="18"/>
      <c r="B86" s="63"/>
      <c r="C86" s="14" t="s">
        <v>37</v>
      </c>
      <c r="D86" s="130">
        <f t="shared" si="13"/>
        <v>267.8</v>
      </c>
      <c r="E86" s="131">
        <v>267.8</v>
      </c>
      <c r="F86" s="132"/>
      <c r="R86" s="1"/>
    </row>
    <row r="87" spans="1:18" ht="30" x14ac:dyDescent="0.25">
      <c r="A87" s="18"/>
      <c r="B87" s="63"/>
      <c r="C87" s="14" t="s">
        <v>69</v>
      </c>
      <c r="D87" s="130">
        <f t="shared" si="13"/>
        <v>0</v>
      </c>
      <c r="E87" s="131"/>
      <c r="F87" s="132"/>
      <c r="R87" s="1"/>
    </row>
    <row r="88" spans="1:18" x14ac:dyDescent="0.25">
      <c r="A88" s="18"/>
      <c r="B88" s="63"/>
      <c r="C88" s="14" t="s">
        <v>38</v>
      </c>
      <c r="D88" s="130">
        <f t="shared" si="13"/>
        <v>3320</v>
      </c>
      <c r="E88" s="131">
        <v>3320</v>
      </c>
      <c r="F88" s="132"/>
      <c r="R88" s="1"/>
    </row>
    <row r="89" spans="1:18" ht="45" x14ac:dyDescent="0.25">
      <c r="A89" s="18"/>
      <c r="B89" s="63"/>
      <c r="C89" s="14" t="s">
        <v>39</v>
      </c>
      <c r="D89" s="130">
        <f t="shared" si="13"/>
        <v>176.8</v>
      </c>
      <c r="E89" s="131">
        <v>176.8</v>
      </c>
      <c r="F89" s="132"/>
      <c r="R89" s="1"/>
    </row>
    <row r="90" spans="1:18" ht="33" customHeight="1" x14ac:dyDescent="0.25">
      <c r="A90" s="18"/>
      <c r="B90" s="63"/>
      <c r="C90" s="14" t="s">
        <v>40</v>
      </c>
      <c r="D90" s="130">
        <f t="shared" si="13"/>
        <v>0</v>
      </c>
      <c r="E90" s="131"/>
      <c r="F90" s="132"/>
      <c r="R90" s="1"/>
    </row>
    <row r="91" spans="1:18" ht="48" customHeight="1" x14ac:dyDescent="0.25">
      <c r="A91" s="18"/>
      <c r="B91" s="63"/>
      <c r="C91" s="14" t="s">
        <v>41</v>
      </c>
      <c r="D91" s="130">
        <f t="shared" si="13"/>
        <v>0</v>
      </c>
      <c r="E91" s="131"/>
      <c r="F91" s="132"/>
      <c r="R91" s="1"/>
    </row>
    <row r="92" spans="1:18" ht="27.75" customHeight="1" x14ac:dyDescent="0.25">
      <c r="A92" s="18"/>
      <c r="B92" s="63"/>
      <c r="C92" s="14" t="s">
        <v>92</v>
      </c>
      <c r="D92" s="130">
        <f t="shared" si="13"/>
        <v>0</v>
      </c>
      <c r="E92" s="131"/>
      <c r="F92" s="132"/>
      <c r="R92" s="1"/>
    </row>
    <row r="93" spans="1:18" x14ac:dyDescent="0.25">
      <c r="A93" s="18"/>
      <c r="B93" s="63"/>
      <c r="C93" s="14" t="s">
        <v>24</v>
      </c>
      <c r="D93" s="130">
        <f t="shared" si="13"/>
        <v>0</v>
      </c>
      <c r="E93" s="131"/>
      <c r="F93" s="132"/>
      <c r="R93" s="1"/>
    </row>
    <row r="94" spans="1:18" ht="75" x14ac:dyDescent="0.25">
      <c r="A94" s="18"/>
      <c r="B94" s="63"/>
      <c r="C94" s="14" t="s">
        <v>42</v>
      </c>
      <c r="D94" s="130">
        <f t="shared" si="13"/>
        <v>0</v>
      </c>
      <c r="E94" s="131"/>
      <c r="F94" s="132"/>
      <c r="R94" s="1"/>
    </row>
    <row r="95" spans="1:18" x14ac:dyDescent="0.25">
      <c r="A95" s="18"/>
      <c r="B95" s="63"/>
      <c r="C95" s="14" t="s">
        <v>70</v>
      </c>
      <c r="D95" s="130">
        <f t="shared" si="13"/>
        <v>28.6</v>
      </c>
      <c r="E95" s="131">
        <v>28.6</v>
      </c>
      <c r="F95" s="132"/>
      <c r="R95" s="1"/>
    </row>
    <row r="96" spans="1:18" ht="30" x14ac:dyDescent="0.25">
      <c r="A96" s="18"/>
      <c r="B96" s="63"/>
      <c r="C96" s="14" t="s">
        <v>43</v>
      </c>
      <c r="D96" s="130">
        <f t="shared" si="13"/>
        <v>0</v>
      </c>
      <c r="E96" s="131"/>
      <c r="F96" s="132"/>
      <c r="R96" s="1"/>
    </row>
    <row r="97" spans="1:18" ht="33.75" customHeight="1" x14ac:dyDescent="0.25">
      <c r="A97" s="18"/>
      <c r="B97" s="63"/>
      <c r="C97" s="14" t="s">
        <v>44</v>
      </c>
      <c r="D97" s="130">
        <f t="shared" si="13"/>
        <v>0</v>
      </c>
      <c r="E97" s="131"/>
      <c r="F97" s="132"/>
      <c r="R97" s="1"/>
    </row>
    <row r="98" spans="1:18" ht="30" x14ac:dyDescent="0.25">
      <c r="A98" s="18"/>
      <c r="B98" s="63"/>
      <c r="C98" s="14" t="s">
        <v>45</v>
      </c>
      <c r="D98" s="130">
        <f t="shared" si="13"/>
        <v>0</v>
      </c>
      <c r="E98" s="131"/>
      <c r="F98" s="132"/>
      <c r="R98" s="1"/>
    </row>
    <row r="99" spans="1:18" ht="16.5" customHeight="1" x14ac:dyDescent="0.25">
      <c r="A99" s="18"/>
      <c r="B99" s="63"/>
      <c r="C99" s="14" t="s">
        <v>46</v>
      </c>
      <c r="D99" s="130">
        <f t="shared" si="13"/>
        <v>0</v>
      </c>
      <c r="E99" s="131"/>
      <c r="F99" s="132"/>
      <c r="R99" s="1"/>
    </row>
    <row r="100" spans="1:18" ht="32.25" customHeight="1" x14ac:dyDescent="0.25">
      <c r="A100" s="18"/>
      <c r="B100" s="63"/>
      <c r="C100" s="14" t="s">
        <v>47</v>
      </c>
      <c r="D100" s="130">
        <f t="shared" si="13"/>
        <v>0</v>
      </c>
      <c r="E100" s="131"/>
      <c r="F100" s="132"/>
      <c r="R100" s="1"/>
    </row>
    <row r="101" spans="1:18" ht="18" customHeight="1" x14ac:dyDescent="0.25">
      <c r="A101" s="18"/>
      <c r="B101" s="63"/>
      <c r="C101" s="14" t="s">
        <v>48</v>
      </c>
      <c r="D101" s="130">
        <f t="shared" si="13"/>
        <v>0</v>
      </c>
      <c r="E101" s="131"/>
      <c r="F101" s="132"/>
      <c r="R101" s="1"/>
    </row>
    <row r="102" spans="1:18" ht="30" x14ac:dyDescent="0.25">
      <c r="A102" s="18"/>
      <c r="B102" s="63"/>
      <c r="C102" s="14" t="s">
        <v>49</v>
      </c>
      <c r="D102" s="130">
        <f t="shared" si="13"/>
        <v>400</v>
      </c>
      <c r="E102" s="131">
        <v>400</v>
      </c>
      <c r="F102" s="132"/>
      <c r="R102" s="1"/>
    </row>
    <row r="103" spans="1:18" ht="30" x14ac:dyDescent="0.25">
      <c r="A103" s="18"/>
      <c r="B103" s="63"/>
      <c r="C103" s="14" t="s">
        <v>50</v>
      </c>
      <c r="D103" s="130">
        <f t="shared" si="13"/>
        <v>0</v>
      </c>
      <c r="E103" s="131"/>
      <c r="F103" s="132"/>
      <c r="R103" s="1"/>
    </row>
    <row r="104" spans="1:18" x14ac:dyDescent="0.25">
      <c r="A104" s="18"/>
      <c r="B104" s="63"/>
      <c r="C104" s="14" t="s">
        <v>71</v>
      </c>
      <c r="D104" s="130">
        <f t="shared" si="13"/>
        <v>0</v>
      </c>
      <c r="E104" s="131"/>
      <c r="F104" s="132"/>
      <c r="R104" s="1"/>
    </row>
    <row r="105" spans="1:18" x14ac:dyDescent="0.25">
      <c r="A105" s="18"/>
      <c r="B105" s="63"/>
      <c r="C105" s="97" t="s">
        <v>72</v>
      </c>
      <c r="D105" s="130">
        <f t="shared" si="13"/>
        <v>0</v>
      </c>
      <c r="E105" s="131"/>
      <c r="F105" s="132"/>
      <c r="R105" s="1"/>
    </row>
    <row r="106" spans="1:18" ht="15.75" thickBot="1" x14ac:dyDescent="0.3">
      <c r="A106" s="19"/>
      <c r="B106" s="64"/>
      <c r="C106" s="96" t="s">
        <v>51</v>
      </c>
      <c r="D106" s="139">
        <f t="shared" si="13"/>
        <v>295.2</v>
      </c>
      <c r="E106" s="151">
        <v>295.2</v>
      </c>
      <c r="F106" s="152"/>
      <c r="R106" s="1"/>
    </row>
    <row r="107" spans="1:18" ht="28.5" x14ac:dyDescent="0.25">
      <c r="A107" s="17"/>
      <c r="B107" s="115">
        <v>161</v>
      </c>
      <c r="C107" s="116" t="s">
        <v>52</v>
      </c>
      <c r="D107" s="145">
        <f t="shared" ref="D107:F107" si="14">SUM(D108:D109)</f>
        <v>0</v>
      </c>
      <c r="E107" s="159">
        <f t="shared" si="14"/>
        <v>0</v>
      </c>
      <c r="F107" s="160">
        <f t="shared" si="14"/>
        <v>0</v>
      </c>
      <c r="R107" s="1"/>
    </row>
    <row r="108" spans="1:18" x14ac:dyDescent="0.25">
      <c r="A108" s="21"/>
      <c r="B108" s="62"/>
      <c r="C108" s="14" t="s">
        <v>73</v>
      </c>
      <c r="D108" s="130">
        <f t="shared" ref="D108:D110" si="15">E108+F108</f>
        <v>0</v>
      </c>
      <c r="E108" s="131"/>
      <c r="F108" s="132"/>
      <c r="R108" s="1"/>
    </row>
    <row r="109" spans="1:18" ht="15.75" thickBot="1" x14ac:dyDescent="0.3">
      <c r="A109" s="22"/>
      <c r="B109" s="65"/>
      <c r="C109" s="98" t="s">
        <v>66</v>
      </c>
      <c r="D109" s="148">
        <f t="shared" si="15"/>
        <v>0</v>
      </c>
      <c r="E109" s="149"/>
      <c r="F109" s="150"/>
      <c r="R109" s="1"/>
    </row>
    <row r="110" spans="1:18" ht="29.25" thickBot="1" x14ac:dyDescent="0.3">
      <c r="A110" s="51"/>
      <c r="B110" s="117">
        <v>163</v>
      </c>
      <c r="C110" s="111" t="s">
        <v>53</v>
      </c>
      <c r="D110" s="161">
        <f t="shared" si="15"/>
        <v>562</v>
      </c>
      <c r="E110" s="162">
        <v>562</v>
      </c>
      <c r="F110" s="163"/>
      <c r="R110" s="1"/>
    </row>
    <row r="111" spans="1:18" x14ac:dyDescent="0.25">
      <c r="A111" s="17"/>
      <c r="B111" s="115">
        <v>169</v>
      </c>
      <c r="C111" s="116" t="s">
        <v>54</v>
      </c>
      <c r="D111" s="145">
        <f t="shared" ref="D111:F111" si="16">SUM(D112:D116)</f>
        <v>1297.5</v>
      </c>
      <c r="E111" s="145">
        <f t="shared" si="16"/>
        <v>1297.5</v>
      </c>
      <c r="F111" s="160">
        <f t="shared" si="16"/>
        <v>0</v>
      </c>
      <c r="R111" s="1"/>
    </row>
    <row r="112" spans="1:18" x14ac:dyDescent="0.25">
      <c r="A112" s="21"/>
      <c r="B112" s="62"/>
      <c r="C112" s="14" t="s">
        <v>76</v>
      </c>
      <c r="D112" s="130">
        <f t="shared" ref="D112:D121" si="17">E112+F112</f>
        <v>0</v>
      </c>
      <c r="E112" s="131">
        <v>0</v>
      </c>
      <c r="F112" s="132"/>
      <c r="R112" s="1"/>
    </row>
    <row r="113" spans="1:18" x14ac:dyDescent="0.25">
      <c r="A113" s="18"/>
      <c r="B113" s="63"/>
      <c r="C113" s="97" t="s">
        <v>55</v>
      </c>
      <c r="D113" s="130">
        <f t="shared" si="17"/>
        <v>0</v>
      </c>
      <c r="E113" s="131"/>
      <c r="F113" s="132"/>
      <c r="R113" s="1"/>
    </row>
    <row r="114" spans="1:18" x14ac:dyDescent="0.25">
      <c r="A114" s="18"/>
      <c r="B114" s="63"/>
      <c r="C114" s="97" t="s">
        <v>56</v>
      </c>
      <c r="D114" s="130">
        <f t="shared" si="17"/>
        <v>1297.5</v>
      </c>
      <c r="E114" s="131">
        <v>1297.5</v>
      </c>
      <c r="F114" s="132"/>
      <c r="R114" s="1"/>
    </row>
    <row r="115" spans="1:18" x14ac:dyDescent="0.25">
      <c r="A115" s="19"/>
      <c r="B115" s="64"/>
      <c r="C115" s="99" t="s">
        <v>97</v>
      </c>
      <c r="D115" s="130">
        <f t="shared" si="17"/>
        <v>0</v>
      </c>
      <c r="E115" s="131"/>
      <c r="F115" s="132"/>
      <c r="R115" s="1"/>
    </row>
    <row r="116" spans="1:18" ht="15.75" thickBot="1" x14ac:dyDescent="0.3">
      <c r="A116" s="22"/>
      <c r="B116" s="65"/>
      <c r="C116" s="98" t="s">
        <v>54</v>
      </c>
      <c r="D116" s="148">
        <f t="shared" si="17"/>
        <v>0</v>
      </c>
      <c r="E116" s="149"/>
      <c r="F116" s="150"/>
      <c r="R116" s="1"/>
    </row>
    <row r="117" spans="1:18" ht="29.25" thickBot="1" x14ac:dyDescent="0.3">
      <c r="A117" s="51"/>
      <c r="B117" s="117">
        <v>332</v>
      </c>
      <c r="C117" s="111" t="s">
        <v>57</v>
      </c>
      <c r="D117" s="161">
        <f t="shared" si="17"/>
        <v>0</v>
      </c>
      <c r="E117" s="162"/>
      <c r="F117" s="163"/>
      <c r="R117" s="1"/>
    </row>
    <row r="118" spans="1:18" ht="57" x14ac:dyDescent="0.25">
      <c r="A118" s="17"/>
      <c r="B118" s="115">
        <v>414</v>
      </c>
      <c r="C118" s="116" t="s">
        <v>58</v>
      </c>
      <c r="D118" s="145">
        <f>SUM(D120:D121)</f>
        <v>580</v>
      </c>
      <c r="E118" s="145">
        <f>SUM(E120:E121)</f>
        <v>580</v>
      </c>
      <c r="F118" s="160">
        <f t="shared" ref="F118" si="18">SUM(F119:F120)</f>
        <v>0</v>
      </c>
      <c r="R118" s="1"/>
    </row>
    <row r="119" spans="1:18" x14ac:dyDescent="0.25">
      <c r="A119" s="21"/>
      <c r="B119" s="62"/>
      <c r="C119" s="15" t="s">
        <v>59</v>
      </c>
      <c r="D119" s="130">
        <f t="shared" si="17"/>
        <v>0</v>
      </c>
      <c r="E119" s="131">
        <v>0</v>
      </c>
      <c r="F119" s="132"/>
      <c r="R119" s="1"/>
    </row>
    <row r="120" spans="1:18" x14ac:dyDescent="0.25">
      <c r="A120" s="18"/>
      <c r="B120" s="63"/>
      <c r="C120" s="88" t="s">
        <v>60</v>
      </c>
      <c r="D120" s="130">
        <f t="shared" si="17"/>
        <v>280</v>
      </c>
      <c r="E120" s="131">
        <v>280</v>
      </c>
      <c r="F120" s="132"/>
      <c r="R120" s="1"/>
    </row>
    <row r="121" spans="1:18" ht="15.75" thickBot="1" x14ac:dyDescent="0.3">
      <c r="A121" s="20"/>
      <c r="B121" s="67"/>
      <c r="C121" s="16" t="s">
        <v>29</v>
      </c>
      <c r="D121" s="164">
        <f t="shared" si="17"/>
        <v>300</v>
      </c>
      <c r="E121" s="165">
        <v>300</v>
      </c>
      <c r="F121" s="166"/>
      <c r="R121" s="1"/>
    </row>
    <row r="122" spans="1:18" ht="28.5" x14ac:dyDescent="0.25">
      <c r="A122" s="21"/>
      <c r="B122" s="102">
        <v>416</v>
      </c>
      <c r="C122" s="103" t="s">
        <v>61</v>
      </c>
      <c r="D122" s="127">
        <f t="shared" ref="D122:F122" si="19">SUM(D123:D124)</f>
        <v>0</v>
      </c>
      <c r="E122" s="157">
        <f t="shared" si="19"/>
        <v>0</v>
      </c>
      <c r="F122" s="158">
        <f t="shared" si="19"/>
        <v>0</v>
      </c>
      <c r="R122" s="1"/>
    </row>
    <row r="123" spans="1:18" x14ac:dyDescent="0.25">
      <c r="A123" s="21"/>
      <c r="B123" s="62"/>
      <c r="C123" s="15" t="s">
        <v>62</v>
      </c>
      <c r="D123" s="130">
        <f t="shared" ref="D123:D125" si="20">E123+F123</f>
        <v>0</v>
      </c>
      <c r="E123" s="131"/>
      <c r="F123" s="132"/>
      <c r="R123" s="1"/>
    </row>
    <row r="124" spans="1:18" x14ac:dyDescent="0.25">
      <c r="A124" s="18"/>
      <c r="B124" s="63"/>
      <c r="C124" s="88" t="s">
        <v>80</v>
      </c>
      <c r="D124" s="130">
        <f t="shared" si="20"/>
        <v>0</v>
      </c>
      <c r="E124" s="131"/>
      <c r="F124" s="132"/>
      <c r="R124" s="1"/>
    </row>
    <row r="125" spans="1:18" ht="15.75" thickBot="1" x14ac:dyDescent="0.3">
      <c r="A125" s="51"/>
      <c r="B125" s="66"/>
      <c r="C125" s="77" t="s">
        <v>31</v>
      </c>
      <c r="D125" s="161">
        <f t="shared" si="20"/>
        <v>0</v>
      </c>
      <c r="E125" s="167"/>
      <c r="F125" s="168"/>
      <c r="R125" s="1"/>
    </row>
    <row r="126" spans="1:18" ht="28.5" x14ac:dyDescent="0.25">
      <c r="A126" s="17"/>
      <c r="B126" s="115">
        <v>419</v>
      </c>
      <c r="C126" s="116" t="s">
        <v>63</v>
      </c>
      <c r="D126" s="145">
        <f t="shared" ref="D126:F126" si="21">SUM(D127:D128)</f>
        <v>0</v>
      </c>
      <c r="E126" s="159">
        <f t="shared" si="21"/>
        <v>0</v>
      </c>
      <c r="F126" s="160">
        <f t="shared" si="21"/>
        <v>0</v>
      </c>
      <c r="R126" s="1"/>
    </row>
    <row r="127" spans="1:18" x14ac:dyDescent="0.25">
      <c r="A127" s="21"/>
      <c r="B127" s="62"/>
      <c r="C127" s="15" t="s">
        <v>130</v>
      </c>
      <c r="D127" s="130">
        <f t="shared" ref="D127:D128" si="22">E127+F127</f>
        <v>0</v>
      </c>
      <c r="E127" s="131">
        <v>0</v>
      </c>
      <c r="F127" s="132"/>
      <c r="R127" s="1"/>
    </row>
    <row r="128" spans="1:18" ht="15.75" thickBot="1" x14ac:dyDescent="0.3">
      <c r="A128" s="22"/>
      <c r="B128" s="65"/>
      <c r="C128" s="16"/>
      <c r="D128" s="148">
        <f t="shared" si="22"/>
        <v>0</v>
      </c>
      <c r="E128" s="149"/>
      <c r="F128" s="150"/>
      <c r="R128" s="1"/>
    </row>
    <row r="129" spans="1:18" ht="15.75" thickBot="1" x14ac:dyDescent="0.3">
      <c r="A129" s="74" t="s">
        <v>111</v>
      </c>
      <c r="B129" s="75"/>
      <c r="C129" s="80" t="s">
        <v>5</v>
      </c>
      <c r="D129" s="126">
        <f t="shared" ref="D129:F129" si="23">D130+D131+D132+D133+D134+D135+D136+D137</f>
        <v>48790</v>
      </c>
      <c r="E129" s="169">
        <f t="shared" si="23"/>
        <v>48790</v>
      </c>
      <c r="F129" s="170">
        <f t="shared" si="23"/>
        <v>0</v>
      </c>
      <c r="R129" s="1"/>
    </row>
    <row r="130" spans="1:18" x14ac:dyDescent="0.25">
      <c r="A130" s="51"/>
      <c r="B130" s="52">
        <v>411</v>
      </c>
      <c r="C130" s="56" t="s">
        <v>112</v>
      </c>
      <c r="D130" s="161">
        <f t="shared" ref="D130:D138" si="24">E130+F130</f>
        <v>0</v>
      </c>
      <c r="E130" s="171"/>
      <c r="F130" s="172"/>
    </row>
    <row r="131" spans="1:18" ht="45" x14ac:dyDescent="0.25">
      <c r="A131" s="18"/>
      <c r="B131" s="23">
        <v>412</v>
      </c>
      <c r="C131" s="78" t="s">
        <v>113</v>
      </c>
      <c r="D131" s="130">
        <f t="shared" si="24"/>
        <v>0</v>
      </c>
      <c r="E131" s="173"/>
      <c r="F131" s="174"/>
    </row>
    <row r="132" spans="1:18" ht="30" x14ac:dyDescent="0.25">
      <c r="A132" s="18"/>
      <c r="B132" s="23">
        <v>413</v>
      </c>
      <c r="C132" s="79" t="s">
        <v>114</v>
      </c>
      <c r="D132" s="130">
        <f t="shared" si="24"/>
        <v>0</v>
      </c>
      <c r="E132" s="173"/>
      <c r="F132" s="174"/>
    </row>
    <row r="133" spans="1:18" ht="60" x14ac:dyDescent="0.25">
      <c r="A133" s="18"/>
      <c r="B133" s="23">
        <v>414</v>
      </c>
      <c r="C133" s="79" t="s">
        <v>115</v>
      </c>
      <c r="D133" s="130">
        <f t="shared" si="24"/>
        <v>0</v>
      </c>
      <c r="E133" s="173">
        <v>0</v>
      </c>
      <c r="F133" s="174"/>
    </row>
    <row r="134" spans="1:18" ht="30" x14ac:dyDescent="0.25">
      <c r="A134" s="18"/>
      <c r="B134" s="23">
        <v>416</v>
      </c>
      <c r="C134" s="78" t="s">
        <v>61</v>
      </c>
      <c r="D134" s="100">
        <f t="shared" si="24"/>
        <v>0</v>
      </c>
      <c r="E134" s="54"/>
      <c r="F134" s="68"/>
    </row>
    <row r="135" spans="1:18" ht="30" x14ac:dyDescent="0.25">
      <c r="A135" s="18"/>
      <c r="B135" s="23">
        <v>419</v>
      </c>
      <c r="C135" s="78" t="s">
        <v>63</v>
      </c>
      <c r="D135" s="100">
        <f t="shared" si="24"/>
        <v>0</v>
      </c>
      <c r="E135" s="54"/>
      <c r="F135" s="68"/>
    </row>
    <row r="136" spans="1:18" ht="45" x14ac:dyDescent="0.25">
      <c r="A136" s="18"/>
      <c r="B136" s="23">
        <v>421</v>
      </c>
      <c r="C136" s="79" t="s">
        <v>116</v>
      </c>
      <c r="D136" s="100">
        <f t="shared" si="24"/>
        <v>48790</v>
      </c>
      <c r="E136" s="54">
        <v>48790</v>
      </c>
      <c r="F136" s="68"/>
    </row>
    <row r="137" spans="1:18" ht="30" x14ac:dyDescent="0.25">
      <c r="A137" s="18"/>
      <c r="B137" s="23">
        <v>429</v>
      </c>
      <c r="C137" s="79" t="s">
        <v>117</v>
      </c>
      <c r="D137" s="100">
        <f t="shared" si="24"/>
        <v>0</v>
      </c>
      <c r="E137" s="54"/>
      <c r="F137" s="68"/>
    </row>
    <row r="138" spans="1:18" ht="35.25" customHeight="1" thickBot="1" x14ac:dyDescent="0.3">
      <c r="A138" s="22"/>
      <c r="B138" s="24">
        <v>431</v>
      </c>
      <c r="C138" s="81" t="s">
        <v>118</v>
      </c>
      <c r="D138" s="101">
        <f t="shared" si="24"/>
        <v>0</v>
      </c>
      <c r="E138" s="69"/>
      <c r="F138" s="70"/>
    </row>
    <row r="141" spans="1:18" x14ac:dyDescent="0.25">
      <c r="C141" s="60" t="s">
        <v>134</v>
      </c>
    </row>
    <row r="142" spans="1:18" x14ac:dyDescent="0.25">
      <c r="C142" s="60"/>
    </row>
  </sheetData>
  <dataConsolidate/>
  <mergeCells count="19">
    <mergeCell ref="A22:C22"/>
    <mergeCell ref="A25:A27"/>
    <mergeCell ref="B25:B27"/>
    <mergeCell ref="C25:C27"/>
    <mergeCell ref="D25:F25"/>
    <mergeCell ref="D26:D27"/>
    <mergeCell ref="E26:F26"/>
    <mergeCell ref="L6:P6"/>
    <mergeCell ref="D7:F7"/>
    <mergeCell ref="G7:G8"/>
    <mergeCell ref="H7:K7"/>
    <mergeCell ref="L7:L8"/>
    <mergeCell ref="M7:P7"/>
    <mergeCell ref="A1:C1"/>
    <mergeCell ref="A3:F3"/>
    <mergeCell ref="A4:F4"/>
    <mergeCell ref="D6:F6"/>
    <mergeCell ref="G6:K6"/>
    <mergeCell ref="A2:F2"/>
  </mergeCells>
  <pageMargins left="0.25" right="0.25" top="0.75" bottom="0.75" header="0.3" footer="0.3"/>
  <pageSetup paperSize="9"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Кенес</vt:lpstr>
      <vt:lpstr>Кенес!Заголовки_для_печати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Рима Мутаировна Галиаскарова</dc:creator>
  <cp:lastModifiedBy>Админ</cp:lastModifiedBy>
  <cp:lastPrinted>2020-05-14T03:38:02Z</cp:lastPrinted>
  <dcterms:created xsi:type="dcterms:W3CDTF">2016-07-05T04:52:44Z</dcterms:created>
  <dcterms:modified xsi:type="dcterms:W3CDTF">2021-02-19T13:42:53Z</dcterms:modified>
</cp:coreProperties>
</file>